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7056" firstSheet="4" activeTab="12"/>
  </bookViews>
  <sheets>
    <sheet name="ปก" sheetId="1" r:id="rId1"/>
    <sheet name="สารบัญ" sheetId="2" r:id="rId2"/>
    <sheet name="ส่วน1" sheetId="3" r:id="rId3"/>
    <sheet name="คำแถลง1" sheetId="4" r:id="rId4"/>
    <sheet name="คำแถลง2" sheetId="5" r:id="rId5"/>
    <sheet name="ส่วน2" sheetId="6" r:id="rId6"/>
    <sheet name="หลักการ1" sheetId="7" r:id="rId7"/>
    <sheet name="จ่ายตามงาน" sheetId="8" r:id="rId8"/>
    <sheet name="ข้อบัญญัติ" sheetId="9" r:id="rId9"/>
    <sheet name="รับ" sheetId="10" r:id="rId10"/>
    <sheet name="ละเอียดรับ" sheetId="11" r:id="rId11"/>
    <sheet name="จ่าย1" sheetId="12" r:id="rId12"/>
    <sheet name="รายละเอียดจ่าย" sheetId="13" r:id="rId13"/>
    <sheet name="หน้าสุดท้าย" sheetId="14" r:id="rId14"/>
    <sheet name="คำชี้แจง" sheetId="15" r:id="rId15"/>
  </sheets>
  <definedNames/>
  <calcPr fullCalcOnLoad="1"/>
</workbook>
</file>

<file path=xl/comments12.xml><?xml version="1.0" encoding="utf-8"?>
<comments xmlns="http://schemas.openxmlformats.org/spreadsheetml/2006/main">
  <authors>
    <author>2018</author>
  </authors>
  <commentList>
    <comment ref="A664" authorId="0">
      <text>
        <r>
          <rPr>
            <b/>
            <sz val="9"/>
            <rFont val="Tahoma"/>
            <family val="2"/>
          </rPr>
          <t>2018:</t>
        </r>
        <r>
          <rPr>
            <sz val="9"/>
            <rFont val="Tahoma"/>
            <family val="2"/>
          </rPr>
          <t xml:space="preserve">
</t>
        </r>
      </text>
    </comment>
  </commentList>
</comments>
</file>

<file path=xl/sharedStrings.xml><?xml version="1.0" encoding="utf-8"?>
<sst xmlns="http://schemas.openxmlformats.org/spreadsheetml/2006/main" count="3586" uniqueCount="764">
  <si>
    <t>รายงานรายละเอียดประมาณการรายจ่ายงบประมาณรายจ่ายทั่วไป</t>
  </si>
  <si>
    <t/>
  </si>
  <si>
    <t>องค์การบริหารส่วนตำบลนางตะเคียน</t>
  </si>
  <si>
    <t>อำเภอ เมืองสมุทรสงคราม   จังหวัดสมุทรสงคราม</t>
  </si>
  <si>
    <t>แผนงานบริหารงานทั่วไป</t>
  </si>
  <si>
    <t>งานบริหารทั่วไป</t>
  </si>
  <si>
    <t>รวม</t>
  </si>
  <si>
    <t>บาท</t>
  </si>
  <si>
    <t>งบบุคลากร</t>
  </si>
  <si>
    <t>เงินเดือน (ฝ่ายการเมือง)</t>
  </si>
  <si>
    <t>จำนวน</t>
  </si>
  <si>
    <t>เงินเดือน (ฝ่ายประจำ)</t>
  </si>
  <si>
    <t>เงินประจำตำแหน่ง</t>
  </si>
  <si>
    <t>- เพื่อจ่ายเป็นเงินประจำตำแหน่งของพนักงานส่วนตำบลและค่าตอบแทนรายเดือนนอกเหนือจากเงินเดือนที่มีสิทธิเบิกได้ตามระเบียบของทางราชการ</t>
  </si>
  <si>
    <t>ค่าตอบแทนพนักงานจ้าง</t>
  </si>
  <si>
    <t>งบดำเนินงาน</t>
  </si>
  <si>
    <t>ค่าตอบแทน</t>
  </si>
  <si>
    <t>ค่าตอบแทนผู้ปฏิบัติราชการอันเป็นประโยชน์แก่องค์กรปกครองส่วนท้องถิ่น</t>
  </si>
  <si>
    <t>ค่าตอบแทนการปฏิบัติงานนอกเวลาราชการ</t>
  </si>
  <si>
    <t>ค่าเช่าบ้าน</t>
  </si>
  <si>
    <t>- เพื่อจ่ายเป็นค่าเช่าบ้านให้แก่พนักงานส่วนตำบล</t>
  </si>
  <si>
    <t>เงินช่วยเหลือการศึกษาบุตร</t>
  </si>
  <si>
    <t>ค่าใช้สอย</t>
  </si>
  <si>
    <t>รายจ่ายเพื่อให้ได้มาซึ่งบริการ</t>
  </si>
  <si>
    <t>รายจ่ายเกี่ยวกับการรับรองและพิธีการ</t>
  </si>
  <si>
    <t>รายจ่ายเกี่ยวเนื่องกับการปฏิบัติราชการที่ไม่เข้าลักษณะรายจ่ายหมวดอื่นๆ</t>
  </si>
  <si>
    <t>ค่าจ้างที่ปรึกษาให้กับหน่วยงาน/องค์กรหรือคณะบุคคลที่ดำเนินการสำรวจความพึงพอใจ</t>
  </si>
  <si>
    <t>ค่าใช้จ่ายในการเดินทางไปราชการ</t>
  </si>
  <si>
    <t>ค่าใช้จ่ายในการทำประกันภัยรถของทางราชการ</t>
  </si>
  <si>
    <t>- เพื่อจ่ายเป็นค่าใช้จ่ายในการทำ พรบ.คุ้มครองผู้ประสบภัยจากรถ ฯลฯ</t>
  </si>
  <si>
    <t>ค่าใช้จ่ายในการเลือกตั้งต่าง ๆ</t>
  </si>
  <si>
    <t>ค่าพวงมาลัย ดอกไม้ กระเช้าดอกไม้และพวงมาลา สำหรับพิธีการวันสำคัญต่าง ๆ</t>
  </si>
  <si>
    <t>โครงการจังหวัด อำเภอ เกษตรเคลื่อนที่</t>
  </si>
  <si>
    <t>ค่าบำรุงรักษาและซ่อมแซม</t>
  </si>
  <si>
    <t>ค่าวัสดุ</t>
  </si>
  <si>
    <t>วัสดุสำนักงาน</t>
  </si>
  <si>
    <t>- เพื่อจ่ายเป็นค่าซื้อสิ่งของเครื่องใช้ เช่น กระดาษ แฟ้ม ปากกา ดินสอ ฯลฯ</t>
  </si>
  <si>
    <t>วัสดุไฟฟ้าและวิทยุ</t>
  </si>
  <si>
    <t>- เพื่อจ่ายเป็นค่าซื้อวัสดุไฟฟ้า และวิทยุ หลอดไฟฟ้า เทปพันสายไฟ เข็มขัดรัดสายไฟฟ้า ไฟฉายสปอตไลท์ ฯลฯ</t>
  </si>
  <si>
    <t>วัสดุงานบ้านงานครัว</t>
  </si>
  <si>
    <t>วัสดุก่อสร้าง</t>
  </si>
  <si>
    <t>วัสดุยานพาหนะและขนส่ง</t>
  </si>
  <si>
    <t>- เพื่อจ่ายเป็นค่าซื้อวัสดุยานพาหนะและขนส่ง เช่น ยางนอก ยางใน ฯลฯ</t>
  </si>
  <si>
    <t>วัสดุเชื้อเพลิงและหล่อลื่น</t>
  </si>
  <si>
    <t>- เพื่อจ่ายเป็นค่าซื้อวัสดุเชื้อเพลิงและหล่อลื่น เช่น น้ำมันเบนซิน น้ำมันดีเซล น้ำมันเครื่อง ฯลฯ</t>
  </si>
  <si>
    <t>วัสดุโฆษณาและเผยแพร่</t>
  </si>
  <si>
    <t>วัสดุคอมพิวเตอร์</t>
  </si>
  <si>
    <t>- เพื่อจ่ายเป็นค่าซื้อวัสดุคอมพิวเตอร์ เช่นแผ่นดิสก์ โปรแกรม และอื่น ๆ ที่เกี่ยวข้องกับคอมพิวเตอร์ ฯลฯ</t>
  </si>
  <si>
    <t>วัสดุอื่น</t>
  </si>
  <si>
    <t>- เพื่อจ่ายเป็นค่าซื้อวัสดุอื่น ๆ</t>
  </si>
  <si>
    <t>ค่าสาธารณูปโภค</t>
  </si>
  <si>
    <t>ค่าไฟฟ้า</t>
  </si>
  <si>
    <t>- เพื่อจ่ายเป็นค่าไฟฟ้าสำหรับที่ทำการองค์การบริหารส่วนตำบล</t>
  </si>
  <si>
    <t>ค่าน้ำประปา ค่าน้ำบาดาล</t>
  </si>
  <si>
    <t>- เพื่อจ่ายเป็นค่าน้ำประปาสำหรับที่ทำการองค์การบริหารส่วนตำบล</t>
  </si>
  <si>
    <t>ค่าบริการโทรศัพท์</t>
  </si>
  <si>
    <t>- เพื่อจ่ายเป็นค่าโทรศัพท์และโทรสารสำหรับที่ทำการองค์การบริหารส่วนตำบล</t>
  </si>
  <si>
    <t>ค่าบริการไปรษณีย์</t>
  </si>
  <si>
    <t>- เพื่อจ่ายเป็นค่าไปรษณีย์ ฯลฯ</t>
  </si>
  <si>
    <t>ค่าบริการสื่อสารและโทรคมนาคม</t>
  </si>
  <si>
    <t>งบลงทุน</t>
  </si>
  <si>
    <t>ค่าครุภัณฑ์</t>
  </si>
  <si>
    <t>ครุภัณฑ์สำนักงาน</t>
  </si>
  <si>
    <t>เก้าอี้สำนักงาน</t>
  </si>
  <si>
    <t>ตู้เก็บเอกสาร</t>
  </si>
  <si>
    <t>ครุภัณฑ์ไฟฟ้าและวิทยุ</t>
  </si>
  <si>
    <t>ครุภัณฑ์โฆษณาและเผยแพร่</t>
  </si>
  <si>
    <t>เครื่องมัลติมีเดียโปรเจคเตอร์</t>
  </si>
  <si>
    <t>ค่าบำรุงรักษาและปรับปรุงครุภัณฑ์</t>
  </si>
  <si>
    <t>งบเงินอุดหนุน</t>
  </si>
  <si>
    <t>เงินอุดหนุน</t>
  </si>
  <si>
    <t>งานบริหารงานคลัง</t>
  </si>
  <si>
    <t>- เพื่อจ่ายเป็นเงินเพิ่มต่าง ๆ ให้แก่พนักงานส่วนตำบล</t>
  </si>
  <si>
    <t>- เพื่อจ่ายเป็นเงินช่วยเหลือการศึกษาของบุตรให้แก่พนักงานส่วนตำบลและผู้มีสิทธิเบิกได้ตามระเบียบของทางราชการ</t>
  </si>
  <si>
    <t>- เพื่อจ่ายเป็นค่าใช้จ่ายในการฝึกอบรมและสัมมนาหลักสูตรต่าง ๆ สำหรับพนักงานส่วนตำบลและผู้มีสิทธิเบิกได้ตามระเบียบของทางราชการ</t>
  </si>
  <si>
    <t>ครุภัณฑ์คอมพิวเตอร์</t>
  </si>
  <si>
    <t>เครื่องคอมพิวเตอร์</t>
  </si>
  <si>
    <t>เครื่องสำรองไฟฟ้า</t>
  </si>
  <si>
    <t>- เพื่อซ่อมแซม บำรุงรักษาและปรับปรุงครุภัณฑ์ของอบต.</t>
  </si>
  <si>
    <t>แผนงานการรักษาความสงบภายใน</t>
  </si>
  <si>
    <t>- เพื่อจ่ายเป็นค่าจ้างเหมาบริการ ฯลฯ</t>
  </si>
  <si>
    <t>วัสดุเครื่องแต่งกาย</t>
  </si>
  <si>
    <t>- เพื่อจ่ายเป็นค่าวัสดุอื่น ๆ เช่น กรวยจราจร กระบอกสะท้อนแสง ฯลฯ</t>
  </si>
  <si>
    <t>แผนงานการศึกษา</t>
  </si>
  <si>
    <t>งานบริหารทั่วไปเกี่ยวกับการศึกษา</t>
  </si>
  <si>
    <t>- เพื่อจ่ายเป็นเงินเพิ่มต่างๆ ให้แก่พนักงานส่วนตำบล</t>
  </si>
  <si>
    <t>- เพื่อจ่ายเป็นเงินเพิ่มต่างๆ ให้แก่พนักงานจ้างบุคลากรทางการศึกษา</t>
  </si>
  <si>
    <t>ค่าใช้จ่ายในการพัฒนาบุคลากร</t>
  </si>
  <si>
    <t>โครงการค่ายเยาวชนรวมใจต้านภัยยาเสพติด</t>
  </si>
  <si>
    <t>- เพื่อจ่ายเป็นค่าจัดซื้อวัสดุคอมพิวเตอร์ให้แก่ศูนย์พัฒนาเด็กเล็กฯ</t>
  </si>
  <si>
    <t>งานระดับก่อนวัยเรียนและประถมศึกษา</t>
  </si>
  <si>
    <t>โครงการสนับสนุนค่าใช้จ่ายบริหารสถานศึกษา</t>
  </si>
  <si>
    <t>ค่าอาหารเสริม (นม)</t>
  </si>
  <si>
    <t>เงินอุดหนุนส่วนราชการ</t>
  </si>
  <si>
    <t>แผนงานสาธารณสุข</t>
  </si>
  <si>
    <t>งานบริหารทั่วไปเกี่ยวกับสาธารณสุข</t>
  </si>
  <si>
    <t>- เพื่อจ่ายเป็นเงินเพิ่มต่างๆ ให้แก่พนักงานจ้าง</t>
  </si>
  <si>
    <t>- เพื่อจ่ายเป็นเงินช่วยเหลือการศึกษาบุตรให้แก่พนักงานส่วนตำบล</t>
  </si>
  <si>
    <t>- เพื่อจ่ายเป็นค่าใช้จ่ายในการฝึกอบรมและสัมมนาหลักสูตรต่าง ๆ สำหรับพนักงานส่วนตำบล และผู้มีสิทธิเบิกได้ตามระเบียบของทางราชการ</t>
  </si>
  <si>
    <t>- เพื่อจ่ายเป็นค่าวัสดุ งานบ้าน งานครัว เช่น ถังขยะ ฯลฯ</t>
  </si>
  <si>
    <t>- เพื่อจ่ายเป็นค่าซื้อวัสดุเชื้อเพลิงและหล่อหลื่น เช่น น้ำมันเบนซิน น้ำมันดีเซล น้ำมันเครื่อง ฯลฯ</t>
  </si>
  <si>
    <t>วัสดุวิทยาศาสตร์หรือการแพทย์</t>
  </si>
  <si>
    <t>- เพื่อจ่ายเป็นค่าซื้อวัสดุวิทยาศาสตร์หรือการแพทย์ เช่น น้ำยาฉีดพ่นยุง ทรายอะเบท วัคซีนป้องกันโรคพิษสุนัขบ้า ฯ</t>
  </si>
  <si>
    <t>งานบริการสาธารณสุขและงานสาธารณสุขอื่น</t>
  </si>
  <si>
    <t>โครงการคนรุ่นใหม่รู้ทันรู้เลี่ยงไม่เสี่ยงเอดส์ปฏิเสธการตั้งครรภ์ก่อนวัยอันควร</t>
  </si>
  <si>
    <t>โครงการรณรงค์คัดแยกขยะต้นทาง</t>
  </si>
  <si>
    <t>แผนงานสังคมสงเคราะห์</t>
  </si>
  <si>
    <t>งานบริหารทั่วไปเกี่ยวกับสังคมสงเคราะห์</t>
  </si>
  <si>
    <t>งานสวัสดิการสังคมและสังคมสงเคราะห์</t>
  </si>
  <si>
    <t>ค่าใช้จ่ายโครงการ/กิจกรรมที่เป็นการช่วยเหลือประชาชนตามอำนาจหน้าที่ เช่น ช่วยเหลือผู้ประสบภัย ฯลฯ</t>
  </si>
  <si>
    <t>แผนงานเคหะและชุมชน</t>
  </si>
  <si>
    <t>งานบริหารทั่วไปเกี่ยวกับเคหะและชุมชน</t>
  </si>
  <si>
    <t> - ค่าจ้างพนักงานจ้างตำแหน่ง ผู้ช่วยช่างโยธา</t>
  </si>
  <si>
    <t>- เพื่อจ่ายเป็นค่าไฟฟ้าสาธารณะส่วนที่เกินจากการใช้ 10% ตามที่การไฟฟ้าส่วนภูมิภาคกำหนด</t>
  </si>
  <si>
    <t>ครุภัณฑ์ยานพาหนะและขนส่ง</t>
  </si>
  <si>
    <t>แผนงานสร้างความเข้มแข็งของชุมชน</t>
  </si>
  <si>
    <t>งานส่งเสริมและสนับสนุนความเข้มแข็งชุมชน</t>
  </si>
  <si>
    <t>แผนงานการศาสนาวัฒนธรรมและนันทนาการ</t>
  </si>
  <si>
    <t>งานกีฬาและนันทนาการ</t>
  </si>
  <si>
    <t>- ค่าใช้จ่ายในการจัดการแข่งขันกีฬาและจัดนักกีฬาเข้าร่วมแข่งขัน ฯลฯ</t>
  </si>
  <si>
    <t>วัสดุกีฬา</t>
  </si>
  <si>
    <t>งานศาสนาวัฒนธรรมท้องถิ่น</t>
  </si>
  <si>
    <t>แผนงานอุตสาหกรรมและการโยธา</t>
  </si>
  <si>
    <t>- ค่าจ้างเหมาบริการต่าง ๆ , ป้ายจราจร ฯลฯ</t>
  </si>
  <si>
    <t>ค่าที่ดินและสิ่งก่อสร้าง</t>
  </si>
  <si>
    <t>ค่าก่อสร้างสิ่งสาธารณูปโภค</t>
  </si>
  <si>
    <t>แผนงานการเกษตร</t>
  </si>
  <si>
    <t>งานส่งเสริมการเกษตร</t>
  </si>
  <si>
    <t>ส่งเสริมและดำเนินการโครงการของศูนย์ถ่ายทอดเทคโนโลยีการเกษตรประจำตำบล</t>
  </si>
  <si>
    <t>วัสดุการเกษตร</t>
  </si>
  <si>
    <t>แผนงานงบกลาง</t>
  </si>
  <si>
    <t>งบกลาง</t>
  </si>
  <si>
    <t>เงินสมทบกองทุนประกันสังคม</t>
  </si>
  <si>
    <t>เบี้ยยังชีพผู้สูงอายุ</t>
  </si>
  <si>
    <t>เบี้ยยังชีพคนพิการ</t>
  </si>
  <si>
    <t>เบี้ยยังชีพผู้ป่วยเอดส์</t>
  </si>
  <si>
    <t>สำรองจ่าย</t>
  </si>
  <si>
    <t>รายจ่ายตามข้อผูกพัน</t>
  </si>
  <si>
    <t>เงินสมทบกองทุนบำเหน็จบำนาญข้าราชการส่วนท้องถิ่น (กบท.)</t>
  </si>
  <si>
    <t>ข้อบัญญัติองค์การบริหารส่วนตำบล</t>
  </si>
  <si>
    <t>เรื่อง</t>
  </si>
  <si>
    <t>ของ</t>
  </si>
  <si>
    <t>อำเภอเมืองสมุทรสงคราม จังหวัดสมุทรสงคราม</t>
  </si>
  <si>
    <t>ส่วนที่ 1</t>
  </si>
  <si>
    <t>คำแถลงประกอบงบประมาณรายจ่าย</t>
  </si>
  <si>
    <t>ส่วนที่ 2</t>
  </si>
  <si>
    <t>ข้อบัญญัติ</t>
  </si>
  <si>
    <t>งบประมาณรายจ่าย</t>
  </si>
  <si>
    <t>สารบัญ</t>
  </si>
  <si>
    <t>หน้า</t>
  </si>
  <si>
    <t>ส่วนที่  1</t>
  </si>
  <si>
    <t>ส่วนที่  2</t>
  </si>
  <si>
    <t>รายจ่ายตามงานและงบรายจ่าย</t>
  </si>
  <si>
    <t>รายงานประมาณการรายรับ</t>
  </si>
  <si>
    <t>รายงานรายละเอียดประมาณการรายรับงบประมาณรายจ่ายทั่วไป</t>
  </si>
  <si>
    <t>รายงานประมาณการรายจ่าย</t>
  </si>
  <si>
    <t>ข้อบัญญัติงบประมาณการรายจ่าย</t>
  </si>
  <si>
    <t>อำเภอเมืองสมุทรสงคราม    จังหวัดสมุทรสงคราม</t>
  </si>
  <si>
    <t>รายจ่ายจริง</t>
  </si>
  <si>
    <t>ประมาณการ</t>
  </si>
  <si>
    <t>ยอดต่าง (%)</t>
  </si>
  <si>
    <t>ปี 2561</t>
  </si>
  <si>
    <t>%</t>
  </si>
  <si>
    <t>รวมเงินเดือน (ฝ่ายการเมือง)</t>
  </si>
  <si>
    <t>รวมเงินเดือน (ฝ่ายประจำ)</t>
  </si>
  <si>
    <t>รวมงบบุคลากร</t>
  </si>
  <si>
    <t>รวมค่าตอบแทน</t>
  </si>
  <si>
    <t>รวมค่าใช้สอย</t>
  </si>
  <si>
    <t>รวมค่าวัสดุ</t>
  </si>
  <si>
    <t>รวมค่าสาธารณูปโภค</t>
  </si>
  <si>
    <t>รวมงบดำเนินงาน</t>
  </si>
  <si>
    <t>เครื่องโทรสาร</t>
  </si>
  <si>
    <t>เครื่องปรับอากาศ</t>
  </si>
  <si>
    <t>โต๊ะทำงาน</t>
  </si>
  <si>
    <t>เครื่องคอมพิวเตอร์ตั้งโต๊ะ</t>
  </si>
  <si>
    <t>เครื่องคอมพิวเตอร์โนตบุ๊ค</t>
  </si>
  <si>
    <t>รวมค่าครุภัณฑ์</t>
  </si>
  <si>
    <t>รวมงบลงทุน</t>
  </si>
  <si>
    <t>รวมเงินอุดหนุน</t>
  </si>
  <si>
    <t>รวมงบเงินอุดหนุน</t>
  </si>
  <si>
    <t>รวมงานบริหารทั่วไป</t>
  </si>
  <si>
    <t>รวมงานบริหารงานคลัง</t>
  </si>
  <si>
    <t>รวมแผนงานบริหารงานทั่วไป</t>
  </si>
  <si>
    <t>รวมแผนงานการรักษาความสงบภายใน</t>
  </si>
  <si>
    <t>เครื่องสำรองไฟ</t>
  </si>
  <si>
    <t>รวมงานบริหารทั่วไปเกี่ยวกับการศึกษา</t>
  </si>
  <si>
    <t>รวมงานระดับก่อนวัยเรียนและประถมศึกษา</t>
  </si>
  <si>
    <t>รวมแผนงานการศึกษา</t>
  </si>
  <si>
    <t>รวมงานบริหารทั่วไปเกี่ยวกับสาธารณสุข</t>
  </si>
  <si>
    <t>รวมงานบริการสาธารณสุขและงานสาธารณสุขอื่น</t>
  </si>
  <si>
    <t>รวมแผนงานสาธารณสุข</t>
  </si>
  <si>
    <t>รวมงานสวัสดิการสังคมและสังคมสงเคราะห์</t>
  </si>
  <si>
    <t>รวมแผนงานสังคมสงเคราะห์</t>
  </si>
  <si>
    <t>รวมงานบริหารทั่วไปเกี่ยวกับเคหะและชุมชน</t>
  </si>
  <si>
    <t>รวมแผนงานเคหะและชุมชน</t>
  </si>
  <si>
    <t>รวมงานส่งเสริมและสนับสนุนความเข้มแข็งชุมชน</t>
  </si>
  <si>
    <t>รวมแผนงานสร้างความเข้มแข็งของชุมชน</t>
  </si>
  <si>
    <t>รวมงานกีฬาและนันทนาการ</t>
  </si>
  <si>
    <t>รวมงานศาสนาวัฒนธรรมท้องถิ่น</t>
  </si>
  <si>
    <t>รวมค่าที่ดินและสิ่งก่อสร้าง</t>
  </si>
  <si>
    <t>รวมแผนงานอุตสาหกรรมและการโยธา</t>
  </si>
  <si>
    <t>รวมงานส่งเสริมการเกษตร</t>
  </si>
  <si>
    <t>รวมแผนงานการเกษตร</t>
  </si>
  <si>
    <t>รวมงบกลาง</t>
  </si>
  <si>
    <t>รวมแผนงานงบกลาง</t>
  </si>
  <si>
    <t>รวมทุกแผนงาน</t>
  </si>
  <si>
    <t>อำเภอเมืองสมุทรสงคราม  จังหวัดสมุทรสงคราม</t>
  </si>
  <si>
    <t>งาน</t>
  </si>
  <si>
    <t>งบ</t>
  </si>
  <si>
    <t>    เงินเดือน (ฝ่ายการเมือง)</t>
  </si>
  <si>
    <t>    เงินเดือน (ฝ่ายประจำ)</t>
  </si>
  <si>
    <t>    ค่าตอบแทน</t>
  </si>
  <si>
    <t>    ค่าใช้สอย</t>
  </si>
  <si>
    <t>    ค่าวัสดุ</t>
  </si>
  <si>
    <t>    ค่าสาธารณูปโภค</t>
  </si>
  <si>
    <t>    ค่าครุภัณฑ์</t>
  </si>
  <si>
    <t>    เงินอุดหนุน</t>
  </si>
  <si>
    <t>    ค่าที่ดินและสิ่งก่อสร้าง</t>
  </si>
  <si>
    <t>    งบกลาง</t>
  </si>
  <si>
    <t>ยอดรวม</t>
  </si>
  <si>
    <t>ด้านบริหารทั่วไป</t>
  </si>
  <si>
    <t>ด้านบริการชุมชนและสังคม</t>
  </si>
  <si>
    <t>ด้านการเศรษฐกิจ</t>
  </si>
  <si>
    <t>ด้านการดำเนินงานอื่น</t>
  </si>
  <si>
    <t>งบประมาณรายจ่ายทั้งสิ้น</t>
  </si>
  <si>
    <t>แผนงาน</t>
  </si>
  <si>
    <t xml:space="preserve">ข้อ 5. งบประมาณรายจ่ายเฉพาะการ จ่ายจากรายได้ เป็นจำนวนรวมทั้งสิ้น 0 บาท ดังนี้ </t>
  </si>
  <si>
    <t>รวมรายจ่าย</t>
  </si>
  <si>
    <t>ข้อ 6. ให้นายกองค์การบริหารส่วนตำบลนางตะเคียนปฏิบัติการเบิกจ่ายเงินงบประมาณที่ได้รับอนุมัติให้เป็นไปตามระเบียบการเบิกจ่ายเงินขององค์การบริหารส่วนตำบล</t>
  </si>
  <si>
    <t>ประกาศ ณ วันที่ ......................................................................</t>
  </si>
  <si>
    <t>คำแถลงงบประมาณ</t>
  </si>
  <si>
    <t>1. สถานะการคลัง</t>
  </si>
  <si>
    <t>1.1 งบประมาณรายจ่ายทั่วไป</t>
  </si>
  <si>
    <t>หมวดภาษีอากร</t>
  </si>
  <si>
    <t>หมวดค่าธรรมเนียม ค่าปรับ และใบอนุญาต</t>
  </si>
  <si>
    <t>หมวดรายได้จากทรัพย์สิน</t>
  </si>
  <si>
    <t>หมวดรายได้จากสาธารณูปโภคและการพาณิชย์</t>
  </si>
  <si>
    <t>หมวดรายได้เบ็ดเตล็ด</t>
  </si>
  <si>
    <t>หมวดรายได้จากทุน</t>
  </si>
  <si>
    <t>หมวดภาษีจัดสรร</t>
  </si>
  <si>
    <t>หมวดเงินอุดหนุนทั่วไป</t>
  </si>
  <si>
    <t>งบรายจ่ายอื่น</t>
  </si>
  <si>
    <t>รายได้จัดเก็บเอง</t>
  </si>
  <si>
    <t>รายได้ที่รัฐบาลเก็บแล้วจัดสรรให้องค์กรปกครองส่วนท้องถิ่น</t>
  </si>
  <si>
    <t>รายได้ที่รัฐบาลอุดหนุนให้องค์กรปกครองส่วนท้องถิ่น</t>
  </si>
  <si>
    <t xml:space="preserve"> งานศาสนา  วัฒนธรรมท้องถิ่น</t>
  </si>
  <si>
    <t>อำเภอ เมืองสมุทรสงคราม  จังหวัดสมุทรสงคราม</t>
  </si>
  <si>
    <t>รายรับจริง</t>
  </si>
  <si>
    <t xml:space="preserve">     ภาษีโรงเรือนและที่ดิน</t>
  </si>
  <si>
    <t xml:space="preserve">     ภาษีบำรุงท้องที่</t>
  </si>
  <si>
    <t xml:space="preserve">     ภาษีป้าย</t>
  </si>
  <si>
    <t>รวมหมวดภาษีอากร</t>
  </si>
  <si>
    <t>รวมทุกหมวด</t>
  </si>
  <si>
    <t xml:space="preserve">ประมาณการรายรับรวมทั้งสิ้น </t>
  </si>
  <si>
    <t>ประมาณการไว้เท่ากับปีที่ผ่านมา</t>
  </si>
  <si>
    <t>ภาษีบำรุงท้องที่</t>
  </si>
  <si>
    <t>ภาษีป้าย</t>
  </si>
  <si>
    <t>ค่าธรรมเนียมเกี่ยวกับใบอนุญาตการขายสุรา</t>
  </si>
  <si>
    <t>ค่าธรรมเนียมเกี่ยวกับการควบคุมอาคาร</t>
  </si>
  <si>
    <t>ค่าธรรมเนียมเกี่ยวกับทะเบียนพาณิชย์</t>
  </si>
  <si>
    <t>ค่าธรรมเนียมอื่น ๆ</t>
  </si>
  <si>
    <t>ค่าปรับผู้กระทำผิดกฎหมายจราจรทางบก</t>
  </si>
  <si>
    <t>ค่าปรับการผิดสัญญา</t>
  </si>
  <si>
    <t>ค่าปรับอื่น ๆ</t>
  </si>
  <si>
    <t>ค่าใบอนุญาตประกอบการค้าสำหรับกิจการที่เป็นอันตรายต่อสุขภาพ</t>
  </si>
  <si>
    <t>ค่าใบอนุญาตจัดตั้งสถานที่จำหน่ายอาหารหรือสถานที่สะสมอาหารในครัว หรือพื้นที่ใด ซึ่งมีพื้นที่เกิน 200 ตารางเมตร</t>
  </si>
  <si>
    <t>ค่าใบอนุญาตอื่นๆ</t>
  </si>
  <si>
    <t>ดอกเบี้ย</t>
  </si>
  <si>
    <t>ค่าขายแบบแปลน</t>
  </si>
  <si>
    <t>รายได้เบ็ดเตล็ดอื่นๆ</t>
  </si>
  <si>
    <t>ค่าขายทอดตลาดทรัพย์สิน</t>
  </si>
  <si>
    <t>ภาษีและค่าธรรมเนียมรถยนต์และล้อเลื่อน</t>
  </si>
  <si>
    <t>ภาษีมูลค่าเพิ่มตาม พ.ร.บ. กำหนดแผนฯ</t>
  </si>
  <si>
    <t>ภาษีมูลค่าเพิ่มตาม พ.ร.บ. จัดสรรรายได้ฯ</t>
  </si>
  <si>
    <t>ภาษีธุรกิจเฉพาะ</t>
  </si>
  <si>
    <t>ภาษีสรรพสามิต</t>
  </si>
  <si>
    <t>ค่าภาคหลวงและค่าธรรมเนียมตามกฎหมายว่าด้วยป่าไม้</t>
  </si>
  <si>
    <t>ค่าภาคหลวงแร่</t>
  </si>
  <si>
    <t>ค่าภาคหลวงปิโตรเลียม</t>
  </si>
  <si>
    <t>ค่าธรรมเนียมจดทะเบียนสิทธิและนิติกรรมตามประมวลกฎหมายที่ดิน</t>
  </si>
  <si>
    <t>ค่าธรรมเนียมและค่าใช้น้ำบาดาล</t>
  </si>
  <si>
    <t>เงินอุดหนุนทั่วไป สำหรับดำเนินการตามอำนาจหน้าที่และภารกิจถ่ายโอนเลือกทำ</t>
  </si>
  <si>
    <t>แยกเป็น</t>
  </si>
  <si>
    <t xml:space="preserve">            (นายสมจิต จริยประเสริฐสิน)</t>
  </si>
  <si>
    <t>นายกองค์การบริหารส่วนตำบลนางตะเคียน</t>
  </si>
  <si>
    <t xml:space="preserve">                                       แผนงาน</t>
  </si>
  <si>
    <t>โครงการถนนน่ามอง คูคลองน่าชม</t>
  </si>
  <si>
    <t>ข้อ 7. ให้นายกองค์การบริหารส่วนตำบลนางตะเคียนมีหน้าที่รักษาการให้เป็นไปตามข้อบัญญัตินี้</t>
  </si>
  <si>
    <t>ปี 2562</t>
  </si>
  <si>
    <t xml:space="preserve">     ค่าธรรมเนียมเกี่ยวกับใบอนุญาตการขายสุรา</t>
  </si>
  <si>
    <t xml:space="preserve">     ค่าธรรมเนียมเกี่ยวกับการควบคุมอาคาร</t>
  </si>
  <si>
    <t xml:space="preserve">     ค่าธรรมเนียมเก็บและขนมูลฝอย</t>
  </si>
  <si>
    <t xml:space="preserve">     ค่าธรรมเนียมเกี่ยวกับทะเบียนพาณิชย์</t>
  </si>
  <si>
    <t xml:space="preserve">     ค่าธรรมเนียมกำจัดขยะมูลฝอย</t>
  </si>
  <si>
    <t xml:space="preserve">     ค่าธรรมเนียมอื่น ๆ</t>
  </si>
  <si>
    <t xml:space="preserve">     ค่าปรับผู้กระทำผิดกฎหมายจราจรทางบก</t>
  </si>
  <si>
    <t xml:space="preserve">     ค่าปรับการผิดสัญญา</t>
  </si>
  <si>
    <t xml:space="preserve">     ค่าปรับอื่น ๆ</t>
  </si>
  <si>
    <t xml:space="preserve">     ค่าใบอนุญาตอื่นๆ</t>
  </si>
  <si>
    <t>รวมหมวดค่าธรรมเนียม ค่าปรับ และใบอนุญาต</t>
  </si>
  <si>
    <t xml:space="preserve">     ดอกเบี้ย</t>
  </si>
  <si>
    <t>รวมหมวดรายได้จากทรัพย์สิน</t>
  </si>
  <si>
    <t xml:space="preserve">     รายได้เบ็ดเตล็ดอื่นๆ</t>
  </si>
  <si>
    <t>รวมหมวดรายได้เบ็ดเตล็ด</t>
  </si>
  <si>
    <t xml:space="preserve">     ค่าขายทอดตลาดทรัพย์สิน</t>
  </si>
  <si>
    <t>รวมหมวดรายได้จากทุน</t>
  </si>
  <si>
    <t xml:space="preserve">     ภาษีมูลค่าเพิ่มตาม พ.ร.บ. กำหนดแผนฯ</t>
  </si>
  <si>
    <t xml:space="preserve">     ภาษีมูลค่าเพิ่มตาม พ.ร.บ. จัดสรรรายได้ฯ</t>
  </si>
  <si>
    <t xml:space="preserve">     ภาษีธุรกิจเฉพาะ</t>
  </si>
  <si>
    <t xml:space="preserve">     ภาษีสุรา</t>
  </si>
  <si>
    <t xml:space="preserve">     ภาษีสรรพสามิต</t>
  </si>
  <si>
    <t xml:space="preserve">     ค่าภาคหลวงแร่</t>
  </si>
  <si>
    <t xml:space="preserve">     ค่าภาคหลวงปิโตรเลียม</t>
  </si>
  <si>
    <t xml:space="preserve">     ค่าธรรมเนียมและค่าใช้น้ำบาดาล</t>
  </si>
  <si>
    <t>รวมหมวดภาษีจัดสรร</t>
  </si>
  <si>
    <t>รวมหมวดเงินอุดหนุนทั่วไป</t>
  </si>
  <si>
    <t>อนุมัติ</t>
  </si>
  <si>
    <t>ตำแหน่ง นายอำเภอเมืองสมุทรสงคราม</t>
  </si>
  <si>
    <t xml:space="preserve">          (....................................................)</t>
  </si>
  <si>
    <t>โครงการฝึกอบรมพัฒนาศักยภาพและเสริมสร้างความสามัคคีแก่คณะผู้บริหาร สมาชิกสภา อบต. พนักงานส่วนตำบลและพนักงานจ้าง</t>
  </si>
  <si>
    <t>รถบรรทุก (ดีเซล)</t>
  </si>
  <si>
    <t>ครุภัณฑ์งานบ้านงานครัว</t>
  </si>
  <si>
    <t>เครื่องดูดฝุ่น</t>
  </si>
  <si>
    <t>โครงการอบรมเชิงปฏิบัติการป้องกันและระงับอัคคีภัยเบื้องต้น</t>
  </si>
  <si>
    <t>เงินวิทยฐานะ</t>
  </si>
  <si>
    <t>โทรทัศน์แอลอีดี (LED TV) แบบ Smart TV</t>
  </si>
  <si>
    <t>อุดหนุนโรงเรียนสังกัดสำนักงานคณะกรรมการศึกษาขั้นพื้นฐาน (สพฐ.)ภายในตำบลสำหรับสนับสนุนอาหารกลางวัน</t>
  </si>
  <si>
    <t>อุดหนุนคณะกรรมการชุมชน/หมู่บ้าน ตามโครงการพระราชดำริด้านสาธารณสุข</t>
  </si>
  <si>
    <t>โครงการการสร้างและพัฒนาแกนนำชุมชน/อาสาสมัครสาธารณสุขเพื่อควบคุม เฝ้าระวังและป้องกันโรคในพื้นที่</t>
  </si>
  <si>
    <t>ค่าออกแบบ ค่าควบคุมงานที่จ่ายให้แก่เอกชน นิติบุคคลหรือบุคคลภายนอกเพื่อให้ได้มาซึ่งสิ่งก่อสร้าง</t>
  </si>
  <si>
    <t>โครงการก่อสร้างต่างๆ ภายในตำบลนางตะเคียน</t>
  </si>
  <si>
    <t>ค่าจ้างที่ปรึกษาซึ่งเกี่ยวกับสิ่งก่อสร้าง หรือเพื่อให้ได้มาซึ่งสิ่งก่อสร้าง</t>
  </si>
  <si>
    <t>อุดหนุนการไฟฟ้าจังหวัดสมุทรสงคราม</t>
  </si>
  <si>
    <t>อุดหนุนการไฟฟ้าอำเภอดำเนินสะดวก จังหวัดราชบุรี</t>
  </si>
  <si>
    <t>โครงการรณรงค์ต่อต้านยาเสพติด</t>
  </si>
  <si>
    <t>โครงการสร้างความตระหนักและเตรียมความพร้อมวัยสูงอายุอย่างมีคุณภาพ "เตรียมความพร้อมทุกวัย สู่สังคมใหม่ที่มั่นคง"</t>
  </si>
  <si>
    <t>โครงการซ่อมสร้างผิวจราจรลาดยางแอสฟัลท์ติกคอนกรีต (AC) สายซอยบ้านทุ่ง - อุดมสุข (ช่วงที่ 3) หมู่ที่ 3</t>
  </si>
  <si>
    <t>โครงการซ่อมสร้างผิวจราจรลาดยางแอสฟัลท์ติกคอนกรีต (AC) สายซอยรวมใจพัฒนา (ช่วงที่ 2) หมู่ที่ 2</t>
  </si>
  <si>
    <t>โครงการซ่อมสร้างผิวจราจรลาดยางแอสฟัลท์ติกคอนกรีต (AC) สายทางเข้าหมู่บ้านปากคลองตาชุ่ม หมู่ที่ 1</t>
  </si>
  <si>
    <t>โครงการซ่อมสร้างผิวจราจรลาดยางแอสฟัลท์ติกคอนกรีต (AC) สายเลียบคลองตาชุ่ม (ซอยแสนสุข 2) (ช่วงที่ 3) หมู่ที่ 1</t>
  </si>
  <si>
    <t>โครงการซ่อมสร้างผิวจราจรลาดยางแอสฟัลท์ติกคอนกรีต (AC) สายเลียบคลองท่าคา  หมู่ที่ 2</t>
  </si>
  <si>
    <t>โครงการซ่อมสร้างผิวจราจรลาดยางแอสฟัลท์ติกคอนกรีต (AC) สายเลียบคลองบางปืน หมู่ที่ 7</t>
  </si>
  <si>
    <t>โครงการซ่อมสร้างผิวจราจรลาดยางแอสฟัลท์ติกคอนกรีต (AC) สายเลียบคลองยายสอย (ซอยนางตะเคียน - ท่าคา ม.12) (ช่วงที่ 4) หมู่ที่ 4</t>
  </si>
  <si>
    <t>โครงการซ่อมสร้างผิวจราจรลาดยางแอสฟัลท์ติกคอนกรีต (AC) สายเลียบคลองวังสุข  หมู่ที่ 6</t>
  </si>
  <si>
    <t>เงินสมทบกองทุนสวัสดิการชุมชน</t>
  </si>
  <si>
    <t>เงินสมทบหลักประกันสุขภาพ</t>
  </si>
  <si>
    <t>- เพื่อจ่ายเป็นค่าตอบแทนการปฏิบัติงานนอกเวลาราชการให้แก่พนักงานส่วนตำบล พนักงานจ้าง ฯลฯ</t>
  </si>
  <si>
    <t>- เพื่อจ่ายเป็นค่าซื้อสิ่งของเครื่องใช้ต่างๆ เช่น กระดาษ แฟ้ม ฯลฯ</t>
  </si>
  <si>
    <t>- เพื่อจ่ายเป็นค่าไปรษณีย์ ค่าโทรเลข ค่าธนาณัติ ค่าซื้อดวงตรา ฯลฯ</t>
  </si>
  <si>
    <t>(ลงนาม)...............................................................</t>
  </si>
  <si>
    <t>ปี 2563</t>
  </si>
  <si>
    <t xml:space="preserve">     ภาษีที่ดินและสิ่งปลูกสร้าง</t>
  </si>
  <si>
    <t xml:space="preserve">     ค่าใบอนุญาตประกอบการค้าสำหรับกิจการที่     เป็นอันตรายต่อสุขภาพ</t>
  </si>
  <si>
    <t xml:space="preserve">     ค่าใบอนุญาตจัดตั้งสถานที่จำหน่ายอาหาร        หรือสถานที่สะสมอาหารในครัวหรือพื้นที่ใด      ซึ่งมีพื้นที่เกิน 200 ตารางเมตร</t>
  </si>
  <si>
    <t xml:space="preserve">     ค่าภาคหลวงและค่าธรรมเนียมตามกฎหมาย      ว่าด้วยป่าไม้</t>
  </si>
  <si>
    <t xml:space="preserve">     ค่าธรรมเนียมจดทะเบียนสิทธิและนิติกรรม       ตามประมวลกฎหมายที่ดิน</t>
  </si>
  <si>
    <t xml:space="preserve">     เงินอุดหนุนทั่วไป สำหรับดำเนินการตาม          อำนาจหน้าที่และภารกิจถ่ายโอนเลือกทำ</t>
  </si>
  <si>
    <t>ภาษีที่ดินและสิ่งปลูกสร้าง</t>
  </si>
  <si>
    <t>- ประมาณการไว้เท่ากับปีที่ผ่านมา</t>
  </si>
  <si>
    <t>ค่าธรรมเนียมกำจัดขยะมูลฝอย</t>
  </si>
  <si>
    <t>1.1.4 รายการที่ได้กันเงินไว้แบบก่อหนี้ผูกพันและยังไม่ได้เบิกจ่าย จำนวน 0 โครงการ รวม 0.00 บาท</t>
  </si>
  <si>
    <t>1.1.5 รายการที่ได้กันเงินไว้โดยยังไม่ได้ก่อหนี้ผูกพัน จำนวน 0 โครงการ รวม 0.00 บาท</t>
  </si>
  <si>
    <t>1.2 เงินกู้คงค้าง จำนวน 0.00 บาท</t>
  </si>
  <si>
    <t>(6) รายจ่ายที่จ่ายจากเงินทุนสำรองเงินสะสม จำนวน 0.00 บาท</t>
  </si>
  <si>
    <t>(7) รายจ่ายที่จ่ายจากเงินกู้ จำนวน 0.00 บาท</t>
  </si>
  <si>
    <t>รวมรายได้จัดเก็บเอง</t>
  </si>
  <si>
    <t>รวมรายได้ที่รัฐบาลเก็บแล้วจัดสรรให้องค์กรปกครองส่วนท้องถิ่น</t>
  </si>
  <si>
    <t>รวมรายได้ที่รัฐบาลอุดหนุนให้องค์กรปกครองส่วนท้องถิ่น</t>
  </si>
  <si>
    <t>รายจ่าย</t>
  </si>
  <si>
    <t>จ่ายจากงบประมาณ</t>
  </si>
  <si>
    <t>รวมจ่ายจากงบประมาณ</t>
  </si>
  <si>
    <t>1. รายรับ</t>
  </si>
  <si>
    <t>2. รายจ่าย</t>
  </si>
  <si>
    <t>บันทึกหลักการและเหตุผล</t>
  </si>
  <si>
    <t>ประกอบร่างข้อบัญญัติ  งบประมาณรายจ่าย</t>
  </si>
  <si>
    <t>ของ องค์การบริหารส่วนตำบลนางตะเคียน</t>
  </si>
  <si>
    <t>ด้าน</t>
  </si>
  <si>
    <t>200,000</t>
  </si>
  <si>
    <t>โครงการฝึกอบรมการบริหารกิจการบ้านเมืองที่ดีตามหลักธรรมาภิบาลและปรัชญาเศรษฐกิจพอเพียงและแลกเปลี่ยนเรียนรู้ สำหรับคณะผู้บริหารท้องถิ่น สมาชิกสภาท้องถิ่น พนักงานส่วนตำบลและพนักงานจ้าง องค์การบริหารส่วนตำบลนางตะเคียน ประจำปีงบประมาณ พ.ศ.2562</t>
  </si>
  <si>
    <t>โต๊ะหมู่บูชา</t>
  </si>
  <si>
    <t>เครื่องพิมพ์แบบฉีดหมึก</t>
  </si>
  <si>
    <t>เครื่องพิมพ์เลเซอร์</t>
  </si>
  <si>
    <t>อุปกรณ์อ่านบัตรแบบเอนกประสงคฺ์ (Smart Card Reader)</t>
  </si>
  <si>
    <t>โครงการป้องกันและลดอุบัติเหตุทางถนนในช่วงเทศกาลปีใหม่</t>
  </si>
  <si>
    <t>โครงการป้องกันและลดอุบัติเหตุทางถนนในช่วงเทศกาลสงกรานต์</t>
  </si>
  <si>
    <t>จัดซื้อกล้องวงจรปิดพร้อมติดตั้งในพื้นที่องค์การบริหารส่วนตำบลนางตะเคียน</t>
  </si>
  <si>
    <t>จัดซื้อระบบกระจายเสียงชนิดไร้สายพร้อมติดตั้งในพื้นที่องค์การบริหารส่วนตำบลนางตะเคียน</t>
  </si>
  <si>
    <t>ทุนการศึกษาสำหรับนักศึกษาและการให้ความช่วยเหลือนักเรียนขององค์กรปกครองส่วนท้องถิ่น</t>
  </si>
  <si>
    <t>อุดหนุนโรงเรียนบ้านคลองบางกก ตามโครงการครูภูมิปัญญาท้องถิ่น</t>
  </si>
  <si>
    <t>โครงการค่ายอาสาร่วมใจรักษ์พิทักษ์สิ่งแวดล้อม</t>
  </si>
  <si>
    <t>โครงการพัฒนาคุณภาพชีวิตผู้สูงอายุ (ผู้สูงอายุใส่ใจห่วงใยลูกหลาน)</t>
  </si>
  <si>
    <t>โครงการครอบครัวอบอุ่นเพื่อชุมชนเข้มแข็ง</t>
  </si>
  <si>
    <t>โครงการเฉลิมพระเกียรติสมเด็จพระนางเจ้าสิริกิติ์ พระบรมราชินีนาถ พระบรมราชชนนีพันปีหลวง</t>
  </si>
  <si>
    <t xml:space="preserve">โครงการพัฒนาสตรีและเสริมสร้างความเข้มแข็งของครอบครัว </t>
  </si>
  <si>
    <t>โครงการสร้างความพร้อมวัยสูงอายุอย่างมีคุณภาพ "เตรียมความพร้อมทุกวัย สู่สังคมใหม่ที่มั่นคง"</t>
  </si>
  <si>
    <t>โครงการอบรมและส่งเสริมอาชีพสร้างรายได้ในชุมชน</t>
  </si>
  <si>
    <t>ครุภัณฑ์กีฬา</t>
  </si>
  <si>
    <t>เครื่องออกกำลังกาย</t>
  </si>
  <si>
    <t>โครงการเฉลิมพระเกียรติสมเด็จพระนางเจ้าสุทิดา พัชรสุธาพิมลลักษณ พระบรมราชินี  (ในรัชกาลที่ 10)</t>
  </si>
  <si>
    <t>โครงการส่งเสริมกิจกรรมวันเด็กแห่งชาติ</t>
  </si>
  <si>
    <t>โครงการส่งเสริมอนุรักษ์วัฒนธรรมประเพณีไทยลอยกระทง</t>
  </si>
  <si>
    <t>โครงการสืบสานวัฒนธรรมไทยทรงดำ วัดใหม่บางปืน</t>
  </si>
  <si>
    <t>โครงการอบรมคุณธรรมจริยธรรมเยาวชนบรรพชาสามเณร ภาคฤดูร้อนและบวชเนกขัมนารี</t>
  </si>
  <si>
    <t>โครงการอบรมเยาวชนอนุรักษ์วัฒนธรรมไทยทรงดำ</t>
  </si>
  <si>
    <t>โครงการอบรมศีลธรรมค่ายธรรมะสำหรับเยาวชน</t>
  </si>
  <si>
    <t>โครงการซ่อมสร้างผิวจราจรลาดยางแอสฟัลท์ติกคอนกรีต (AC) สายเข้าหมู่บ้านนางตะเคียนตรงข้ามวัดน้อยแสงจันทร์  (ซอยนางตะเคียน 4) หมู่ที่ 5</t>
  </si>
  <si>
    <t>โครงการซ่อมสร้างผิวจราจรลาดยางแอสฟัลท์ติกคอนกรีต (AC) สายเลียบคลองตาชุ่ม (ซอยแสนสุข 2) (ช่วงที่ 4) หมู่ที่ 1</t>
  </si>
  <si>
    <t>โครงการซ่อมสร้างผิวจราจรลาดยางแอสฟัลท์ติกคอนกรีต (AC) สายเลียบคลองบางปืน (ช่วงที่ 6)  หมู่ที่ 7</t>
  </si>
  <si>
    <t xml:space="preserve">โครงการซ่อมสร้างผิวจราจรลาดยางแอสฟัลท์ติกคอนกรีต (AC) สายเลียบคลองยายใบ  หมู่ที่ 3 </t>
  </si>
  <si>
    <t>โครงการซ่อมสร้างผิวจราจรลาดยางแอสฟัลท์ติกคอนกรีต (AC) สายเลียบคันผนังกั้นน้ำเค็ม สมุทรสงคราม - สมุทรสาคร หมู่ที่ 7</t>
  </si>
  <si>
    <t>เงินสมทบกองทุนเงินทดแทน</t>
  </si>
  <si>
    <t>ค่าใช้จ่ายในการจัดการจราจร</t>
  </si>
  <si>
    <t>โครงการเสริมสร้างความรู้ด้านกฏหมายและการมีส่วนร่วมของประชาชนในเขตพื้นที่ตำบลนางตะเคียน</t>
  </si>
  <si>
    <t>- ค่าจ้างที่ปรึกษาให้กับหน่วยงาน/องค์กรหรือคณะบุคคลที่ดำเนินการสำรวจความพึงพอใจ</t>
  </si>
  <si>
    <t>-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ในการเดินทางไปราชการหรืออบรมสัมมนาของผู้บริหาร สมาชิกสภา อบต. พนักงานส่วนตำบล พนักงานจ้าง และผู้มีสิทธิเบิกได้ตามระเบียบของทางราชการ
- เป็นไปตามระเบียบกระทรวงมหาดไทยว่าด้วย ค่าใช้จ่ายในการเดินทางไปราชการของเจ้าหน้าที่ท้องถิ่น(ฉบับที่ 3) พ.ศ.2559</t>
  </si>
  <si>
    <t>- เพื่อจ่ายเป็นค่าซื้อสั่งของเครื่องใช้ เช่นกระดาษ แฟ้ม ปากกา ฯลฯ ให้แก่ศูนย์พัฒนาเด็กเล็กฯ</t>
  </si>
  <si>
    <t>- เพื่อจ่ายเป็นค่าใช้จ่ายในการดำเนินโครงการ เช่น ค่าอาหาร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42 ลำดับที่ 6 </t>
  </si>
  <si>
    <t>- เพื่อจ่ายเป็นค่าใช้จ่ายในการแก้ไขปัญหาเกี่ยวกับการจราจรที่ประชาชนได้รับประโยชน์โดยตรง เช่น การทาสี ตีเส้น สัญญาณไฟจราจร ฯลฯ</t>
  </si>
  <si>
    <t xml:space="preserve"> 1 - 3</t>
  </si>
  <si>
    <t xml:space="preserve"> 5 - 8</t>
  </si>
  <si>
    <t xml:space="preserve"> 9 - 10</t>
  </si>
  <si>
    <t xml:space="preserve"> 11 - 12</t>
  </si>
  <si>
    <t xml:space="preserve">       ท่านประธานสภาฯ และสมาชิกสภาองค์การบริหารส่วนตำบลนางตะเคียน</t>
  </si>
  <si>
    <t>โครงการฝึกอบรมให้ความรู้และการศึกษาดูงานแลกเปลี่ยนเรียนรู้เพื่อพัฒนาศักยภาพในการบริหารจัดการองค์กรสู่การพัฒนาท้องถิ่น</t>
  </si>
  <si>
    <t>โครงการปรับปรุงภูมิทัศน์ เพื่อเฉลิมพระเกียรติพระบาทสมเด็จพระปรเมนทรรามาธิบดีศรีสินทรมหาวชิราลงกรณ พระวชิรเกล้าเจ้าอยู่หัว (รัชกาลที่ 10) และลดอุบัติเหตุ</t>
  </si>
  <si>
    <t>โครงการปรับปรุงภูมิทัศน์เพื่อเฉลิมพระเกียรติสมเด็จพระนางเจ้าสิริกิติ์ พระบรมราชินีนาถ พระบรมราชชนนีพันปีหลวง และลดอุบัติเหตุ</t>
  </si>
  <si>
    <t>โครงการอนุรักษ์พันธุกรรมพืชอันเนื่องมาจากพระราชดำริสมเด็จพระกนิษฐาธิราชเจ้า กรมสมเด็จพระเทพรัตนราชสุดาฯสยามบรมราชกุมารี</t>
  </si>
  <si>
    <t>เงินสมทบหลักประกันสังคม</t>
  </si>
  <si>
    <t xml:space="preserve"> เพื่อจ่ายเป็นเงินสมทบกองทุนประกันสังคมกรณีประสบอันตรายหรือเจ็บป่วย ทุพพลภาพ ตาย และคลอดบุตร ฯลฯ ตาม พรบ.ประกันสังคม พ.ศ.2533 </t>
  </si>
  <si>
    <t xml:space="preserve"> เพื่อจ่ายเป็นเงินสมทบกองทุนทุนเงินทดแทน ตาม พรบ.เงินทดแทน พ.ศ.2537 แก้ไขเพิ่มเติม ฉบับที่ 2 พ.ศ 2561 เพื่อให้ความคุ้มครองแก่ลูกจ้างที่ประสพอันตราย เจ็บป่วย ตาย หรือสูญหายอันเนื่องมาจากการทำงานให้แก่นายจ้าง โดยคำนวณในอัตราร้อยละ 0.2 ของค่าจ้างทั้งปี (มกราคม-ธันวาคม) </t>
  </si>
  <si>
    <t xml:space="preserve"> เพื่อจ่ายเป็นเงินเพื่อรองรับการจัดสวัสดิการให้ผู้สูงอายุที่มีอายุ 60 ปีบริบูรณ์ขึ้นไป ที่มีคุณสมบัติครบถ้วนตามระเบียบกระทรวงมหาดไทย ว่าด้วยหลักเกณฑ์การจ่ายเงินเบี้ยยังชีพผู้สูงอายุขององค์กรปกครองส่วนท้องถิ่น พ.ศ.2552 </t>
  </si>
  <si>
    <t>เพื่อจ่ายเป็นเงินเพื่อรองรับการจัดสวัสดิการเบี้ยความพิการให้แก่คนพิการที่มีสิทธิตามหลักเกณฑ์ที่กำหนด ตามมติคณะรัฐมนตรี เมื่อวันที่ 25 พฤศจิกายน 2557 ให้ถือปฏิบัติตามระเบียบกระทรวงมหาดไทยว่าด้วยหลักเกณฑ์การจ่ยเงินเบี้ยความพิการขององค์กรปกครองส่วนท้องถิ่น ฉบับที่ 2 พ.ศ.2559 รวมถึงหนังสือสั่งการที่เกี่ยวข้อง</t>
  </si>
  <si>
    <t>เพื่อจ่ายเป็นเงินสนับสนุนการสงเคราะห์เบี้ยยังชีพผู้ป่วยเอดส์ที่แพทย์ได้รับรอง เป็นการดำเนินการตามภารกิจถ่ายโอน มาตรา 16 แห่งพรบ.แผนและขั้นตอนการกระจายอำนาจฯ พ.ศ.2542 และระเบียบกระทรวงมหาดไทยว่าด้วยการจ่ายเงินสงเคราะห์เพื่อการยังชีพขององค์กรปกครองส่วนท้องถิ่น พ.ศ.2548</t>
  </si>
  <si>
    <t>เพื่อจ่ายเป็นค่าใช้จ่ายในกรณีที่ไม่สามารถคาดการณ์ได้ล่วงหน้าในกรณีจำเป็นหรือเพียงพอต่อการเผชิญเหตุสาธารณภัยตลอดปี โดยนำไปใช้จ่ายเพื่อกรณีฉุกเฉินที่มีสาธารณภัยเกิดขึ้นหรือบรรเทาปัญหาความเดือดร้อนของประชาชน ระเบียบกระทรวงมหาดไทย ว่าด้วยวิธีการงบประมาณขององค์กรปกครองส่วนท้องถิ่น พ.ศ.2541 ข้อ 19 หนังสือกระทรวงมหาดไทย ที่ มท 0808.2/ว3215 ลงวันที่ 6 มิถุนายน 2559</t>
  </si>
  <si>
    <t>ปี 2564</t>
  </si>
  <si>
    <t xml:space="preserve"> - ประมาณการไว้สูงกว่าปีที่ผ่านมา</t>
  </si>
  <si>
    <t xml:space="preserve"> - ประมาณการไว้เท่ากับปีที่ผ่านมา</t>
  </si>
  <si>
    <t xml:space="preserve"> - ประมาณการไว้เท่ากับปีที่ผ่านมา</t>
  </si>
  <si>
    <t>อุปกรณ์บันทึกภาพ(DVR) แบบ 8 ช่อง</t>
  </si>
  <si>
    <t>โต๊ะไม้อเนกประสงค์</t>
  </si>
  <si>
    <t>รถจักรยานยนต์</t>
  </si>
  <si>
    <t>ครุภัณฑสำนักงาน</t>
  </si>
  <si>
    <t>เก้าอี้ทำงานล้อเลื่อน</t>
  </si>
  <si>
    <t>โครงการฝึกอบรมชุดปฏิบัติการจิตอาสาภัยพิบัติประจำองค์การบริหารส่วนตำบลนางตะเคียน</t>
  </si>
  <si>
    <t>จัดซื้อเครื่องขยายเสียงและวัสดุอุปกรณ์ พร้อมติดตั้ง หมู่ที่ 1</t>
  </si>
  <si>
    <t>โต๊ะทานอาหารพร้อมเก้าอี้นั่งยาว</t>
  </si>
  <si>
    <t>อุดหนุนโรงเรียนบ้านคลองบางกก</t>
  </si>
  <si>
    <t>อุดหนุนโรงเรียนวัดลาดเป้ง</t>
  </si>
  <si>
    <t>อุดหนุนโรงเรียนวัดธรรมาวุธาราม</t>
  </si>
  <si>
    <t>ครุภัณฑ์การเกษตร</t>
  </si>
  <si>
    <t>เครื่องพ่นหมอกควัน</t>
  </si>
  <si>
    <t>เรือพลาสติก</t>
  </si>
  <si>
    <t>โครงการสัตว์ปลอดโรค คนปลอดภัยจากโรคพิษสุนัขบ้าตามพระปธิธานศาสตราจารย์ ดร.สมเด็จพระเจ้าน้องนางเธอเจ้าฟ้าจุฬาภรณวลัยลักษณ์ อัครราชกุมารี กรมพระศรีสวางควัฒน วรขัตติยราชนารี</t>
  </si>
  <si>
    <t>โครงการก่อสร้างหอถังสูงโครงสร้างเหล็ก บริเวณที่ดินนายสมยศ  คงสินธุ์ หมู่ที่ 5</t>
  </si>
  <si>
    <t>โครงการซ่อมสร้างผิวจราจรลาดยางแอสฟัลท์ติกคอนกรีต (AC) สายเลียบคลองวังสุข หมู่ที่ 6</t>
  </si>
  <si>
    <t>- เพื่อจ่ายเป็นค่าตอบแทนประจำตำแหน่งของผู้บริหารได้แก่ นายกองค์การบริหารส่วนตำบลและรองนายกองค์การบริหารส่วนตำบล จำนวน 12 เดือน</t>
  </si>
  <si>
    <t>- ค่าจ้างพนักงานจ้าง</t>
  </si>
  <si>
    <t>- เพื่อจ่ายเป็นค่าตอบแทนพนักงานจ้างตำแหน่งผู้ช่วยเจ้าหน้าที่ธุรการ นักการภารโรง</t>
  </si>
  <si>
    <t>- เพื่อจ่ายเป็นค่าบริการสื่อสารและโทรคมนาคมขององค์การบริหารส่วนตำบล ฯลฯ</t>
  </si>
  <si>
    <t>- เพื่อจ่ายเป็นค่าใช้จ่ายในการดำเนินโครงการดังกล่าว เช่น ค่าตอบแทนวิทยากร ค่าอาหาร ค่าอาหารว่าง ค่าวัสดุอุปกรณ์ในการฝึก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38 ลำดับที่ 2 </t>
  </si>
  <si>
    <t> - เพื่อจ่ายเป็นเงินเดือนพนักงานส่วนตำบล ตำแหน่งนักบริหารงานการศึกษา นักวิชาการศึกษา</t>
  </si>
  <si>
    <t> - เพื่อจ่ายเป็นเงินวิทยฐานะชำนาญการ พนักงานครู ตำแหน่ง ครู </t>
  </si>
  <si>
    <t>- เพื่อจ่ายเป็นค่าไฟฟ้าสำหรับศูนย์พัฒนาเด็กเล็กขององค์การบริหารส่วนตำบล </t>
  </si>
  <si>
    <t> - เพื่อจ่ายเป็นค่าใช้จ่ายในการดำเนินโครงการศึกษาแหล่งเรียนรู้นอกสถานศึกษา เช่น ค่ารถรับส่ง ค่าบัตรผ่าน ค่าอาหารว่าง ฯลฯ
 - เป็นไปตามระเบียบกระทรวงมหาดไทย ว่าด้วยเงินอุดหนุนขององค์กรปกครองส่วนท้องถิ่น พ.ศ. 2563 แก้ไขฉบับที่ 2
- เป็นไปตามแผนพัฒนาขององค์กรปกครองส่วนท้องถิ่น (พ.ศ.2561 ถึง พ.ศ.2565) หน้าที่ 35 ลำดับที่  1 </t>
  </si>
  <si>
    <t>- เพื่อจ่ายเป็นเงินเดือนพนักงานส่วนตำบลตำแหน่งนักบริหารงานสาธารณสุข,นักวิชาการสาธารณสุข</t>
  </si>
  <si>
    <t> - เพื่อจ่ายเป็นค่าตอบแทนการปฏิบัติงานนอกเวลาเวลาราชการให้แก่พนักงานส่วนตำบล พนักงานจ้าง ฯลฯ</t>
  </si>
  <si>
    <t> - เพื่อจ่ายเป็นค่าใช้จ่ายในการดำเนินโครงการ เช่น ค่ารถรับส่ง ค่าอาหารกลางวัน ค่าอาหารว่าง ค่าที่พัก ค่าตอบแทนวิทยากร  ฯลฯ
- เป็นไปตามหนังสือกรมส่งเสริมการปกครองท้องถิ่น ที่ มท0810.5/ว2072 ลงวันที่ 5 กรกฎาคม 2561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34 ลำดับที่ 1</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</si>
  <si>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37 ลำดับที่ 1 </t>
  </si>
  <si>
    <t>(ลงนาม)............................................................</t>
  </si>
  <si>
    <t xml:space="preserve">            นายอำเภอเมืองสมุทรสงคราม</t>
  </si>
  <si>
    <t>ประจำปีงบประมาณ พ.ศ. 2565</t>
  </si>
  <si>
    <t xml:space="preserve">      บัดนี้ถึงเวลาที่คณะผู้บริหารขององค์การบริหารส่วนตำบลนางตะเคียน จะได้เสนอร่างข้อบัญญัติ งบประมาณรายจ่ายประจำปีต่อสภาองค์การบริหารส่วนตำบลนางตะเคียนอีกครั้งหนึ่ง ฉะนั้น ในโอกาสนี้ คณะผู้บริหารองค์การบริหารส่วนตำบลนางตะเคียนจึงขอชี้แจงให้ท่านประธานและสมาชิกทุกท่านได้ทราบถึงสถานะการคลังตลอดจนหลักการและแนวนโยบายการดำเนินการ ในปีงบประมาณ พ.ศ. 2565 ดังต่อไปนี้</t>
  </si>
  <si>
    <t>ประกอบงบประมาณรายจ่ายประจำปีงบประมาณ พ.ศ. 2565</t>
  </si>
  <si>
    <t>1.1.2 เงินสะสม จำนวน 26,629,954.84 บาท</t>
  </si>
  <si>
    <t>1.1.3 เงินทุนสำรองเงินสะสม จำนวน 28,328,125.06 บาท</t>
  </si>
  <si>
    <t>งบประมาณรายจ่ายประจำปีงบประมาณ พ.ศ. 2565</t>
  </si>
  <si>
    <t>ข้อบัญญัติงบประมาณการรายจ่ายประจำปีงบประมาณ พ.ศ. 2565</t>
  </si>
  <si>
    <t>คำแถลงงบประมาณรายจ่ายประจำปีงบประมาณ พ.ศ. 2565</t>
  </si>
  <si>
    <t xml:space="preserve">    รายรับจริง     ปี 2563</t>
  </si>
  <si>
    <t xml:space="preserve">   ประมาณการ  ปี 2564</t>
  </si>
  <si>
    <t xml:space="preserve">   ประมาณการ   ปี 2565</t>
  </si>
  <si>
    <t>งานควบคุมภายในและการตรวจสอบภายใน</t>
  </si>
  <si>
    <t>งานป้องกันและบรรเทาสาธารณภัย</t>
  </si>
  <si>
    <t>งบประมาณรายจ่าย ประจำปีงบประมาณ พ.ศ. 2565</t>
  </si>
  <si>
    <t xml:space="preserve">        โดยที่เป็นการสมควรตั้งงบประมาณรายจ่ายประจำปีงบประมาณ พ.ศ. 2565  อาศัยอำนาจตามความ ในพระราชบัญญัติสภาตำบลและองค์การบริหารส่วนตำบล พ.ศ.2537 และที่แก้ไขเพิ่มเติมถึงฉบับที่ 7 พ.ศ.2562 มาตรา 87 จึงตราข้อบัญญัติขึ้นไว้โดยความเห็นชอบของสภาองค์การบริหารส่วนตำบลนางตะเคียน และโดยอนุมัติของนายอำเภอเมืองสมุทรสงคราม</t>
  </si>
  <si>
    <t>ข้อ 1. ข้อบัญญัติ นี้เรียกว่า ข้อบัญญัติงบประมาณรายจ่ายประจำปีงบประมาณ พ.ศ. 2565</t>
  </si>
  <si>
    <t>ข้อ 2. ข้อบัญญัติ นี้ให้ใช้บังคับตั้งแต่วันที่ 1 ตุลาคม พ.ศ. 2564 เป็นต้นไป</t>
  </si>
  <si>
    <t>ข้อ 3. งบประมาณรายจ่ายประจำปีงบประมาณ พ.ศ. 2565 เป็นจำนวนรวมทั้งสิ้น 43,000,000 บาท</t>
  </si>
  <si>
    <t>ข้อ 4. งบประมาณรายจ่ายทั่วไป จ่ายจากรายได้จัดเก็บเอง หมวดภาษีจัดสรร และหมวดเงินอุดหนุนทั่วไป เป็นจำนวนรวมทั้งสิ้น 43,000,000 บาท โดยแยกรายละเอียดตามแผนงานได้ดังนี้</t>
  </si>
  <si>
    <t>ประจำปีงบประมาณ  พ.ศ. 2565</t>
  </si>
  <si>
    <t>ปี 2565</t>
  </si>
  <si>
    <t xml:space="preserve">     ค่าธรรมเนียมในการออกหนังสือรับรองการแจ้งสถานที่จำหน่ายอาหารหรือสะสมอาหาร</t>
  </si>
  <si>
    <t xml:space="preserve">     ค่าขายเอกสารการจัดซื้อจัดจ้าง</t>
  </si>
  <si>
    <t xml:space="preserve">     ภาษีรถยนต์</t>
  </si>
  <si>
    <t xml:space="preserve">ประมาณการรายจ่ายรวมทั้งสิ้น 43,000,000 บาท แยกเป็น </t>
  </si>
  <si>
    <t> - เพื่อจ่ายเป็นเงินสมทบกองทุนทุนเงินทดแทน ตาม พรบ.เงินทดแทน พ.ศ.2537  แก้ไขเพิ่มเติม ฉบับที่ 2 พ.ศ 2561</t>
  </si>
  <si>
    <t>- เพื่อจ่ายเป็นเงินเพื่อรองรับการจัดสวัสดิการให้ผู้สูงอายุที่มีอายุ 60 ปีบริบูรณ์ขึ้นไป ที่มีคุณสมบัติครบถ้วนตามระเบียบกระทรวงมหาดไทย ว่าด้วยหลักเกณฑ์การจ่ายเงินเบี้ยยังชีพผู้สูงอายุขององค์กรปกครองส่วนท้องถิ่น พ.ศ.2552 </t>
  </si>
  <si>
    <t>เบี้ยยังชีพความพิการ</t>
  </si>
  <si>
    <t> - เพื่อจ่ายเป็นเงินเพื่อรองรับการจัดสวัสดิการเบี้ยความพิการให้แก่คนพิการที่มีสิทธิตามหลักเกณฑ์ที่กำหนด ตามมติคณะรัฐมนตรี เมื่อวันที่ 25 พฤศจิกายน 2557 ให้ถือปฏิบัติตามระเบียบกระทรวงมหาดไทยว่าด้วยหลักเกณฑ์การจ่ายเงินเบี้ยความพิการขององค์กรปกครองส่วนท้องถิ่น ฉบับที่ 2 พ.ศ.2559 รวมถึงหนังสือสั่งการที่เกี่ยวข้อง</t>
  </si>
  <si>
    <t>เงินสำรองจ่าย</t>
  </si>
  <si>
    <t>เงินสมทบกองทุนบำเหน็จบำนาญข้าราชการส่วนท้องถิ่น (ก.บ.ท.)</t>
  </si>
  <si>
    <t>ค่าตอบแทนรายเดือนนายก/รองนายกองค์กรปกครองส่วนท้องถิ่น</t>
  </si>
  <si>
    <t>- เพื่อจ่ายเป็นค่าตอบแทนของผู้บริหารได้แก่ นายกองค์การบริหารส่วนตำบลและรองนายกองค์การบริหารส่วนตำบล จำนวน 12 เดือน</t>
  </si>
  <si>
    <t>ค่าตอบแทนประจำตำแหน่งนายก/รองนายก</t>
  </si>
  <si>
    <t>ค่าตอบแทนพิเศษนายก/รองนายก</t>
  </si>
  <si>
    <t>ค่าตอบแทนรายเดือนเลขานุการ/ที่ปรึกษานายกเทศมนตรี นายกองค์การบริหารส่วนตำบล</t>
  </si>
  <si>
    <t>- เพื่อจ่ายเป็นค่าตอบแทนรายเดือน เลขานุการผู้บริหารองค์การบริหารส่วนตำบล จำนวน 12 เดือน</t>
  </si>
  <si>
    <t>ค่าตอบแทนประธานสภา/รองประธานสภา/สมาชิกสภา/เลขานุการสภาองค์กรปกครองส่วนท้องถิ่น</t>
  </si>
  <si>
    <t>เงินเดือนข้าราชการ หรือพนักงานส่วนท้องถิ่น</t>
  </si>
  <si>
    <t>เงินเพิ่มต่าง ๆ ของข้าราชการ หรือพนักงานส่วนท้องถิ่น</t>
  </si>
  <si>
    <t>เงินเพิ่มต่าง ๆ ของพนักงานจ้าง</t>
  </si>
  <si>
    <t>เงินช่วยเหลือการศึกษาบุตรข้าราชการ/พนักงาน/ลูกจ้างประจำ</t>
  </si>
  <si>
    <t>รายจ่ายเกี่ยวเนื่องกับการปฏิบัติราชการที่ไม่เข้าลักษณะรายจ่ายงบรายจ่ายอื่น ๆ</t>
  </si>
  <si>
    <t> - เพื่อจ่ายเป็นค่าซื้อวัสดุก่อสร้างต่างๆ เช่น ไม้ต่าง ๆ ท่อน้ำ  ท่อเหล็ก ฯลฯ</t>
  </si>
  <si>
    <t>- เพื่อจ่ายเป็นค่าโฆษณาและเผยแพร่ เช่น กระดาษโปสเตอร์ สีและพู่กัน ฟิล์มถ่ายรูป ฯลฯ</t>
  </si>
  <si>
    <t>ค่าเช่าพื้นที่เว็บไซต์ และค่าธรรมเนียมที่เกี่ยวข้อง</t>
  </si>
  <si>
    <t>- เพื่อจ่ายเป็นค่าเช่าพื้นที่เว็บไซด์และค่าธรรมเนียมต่างๆ</t>
  </si>
  <si>
    <t>- ค่าบำรุงรักษาและปรับปรุงครุภัณฑ์</t>
  </si>
  <si>
    <t>ครุภัณฑ์คอมพิวเตอร์หรืออิเล็กทรอนิกส์</t>
  </si>
  <si>
    <t>- เพื่อจ่ายเป็นค่าจัดซื้อเครื่องพิมพ์แบบฉีดหมึกพร้อมติดตั้งถังหมึกพิมพ์ (Ink Tank Printer) จำนวน 1 เครื่อง ตามราคากระทรวงดิจิทัลเพื่อเศรษฐกิจและสังคม (รายละเอียดตามมาตรฐานครุภัณฑ์กำหนด) โดยมีคุณสมบัติดังนี้ 
 - เป็นเครื่องพิมพ์แบบฉีดหมึกพร้อมติดตั้งถังหมึกพิมพ์ (Ink Tank Printer) จากโรงงานผู้ผลิต
 - มีความละเอียดในการพิมพ์ไม่น้อยกว่า 1,200  x 1,200 dpi
 - มีความเร็วในการพิมพ์ร่างขาวดำสำหรับกระดาษขนาด A4 ไม่น้อยกว่า 19 หน้าต่อนาที (ppm) หรือ 8.8 ภาพต่อนาที
 -  มีความเร็วในการพิมพ์ร่างสีสำหรับกระดาษขนาด A4 ไม่น้อยกว่า 15 หน้าต่อนาที (ppm) หรือ 5 ภาพต่อนาที (ipm) 
 - มีช่องเชื่อมต่อ (interface) แบบ USB 2.0 หรือดีกว่า จำนวนไม่น้อยกว่า 1 ช่อง</t>
  </si>
  <si>
    <t> - เพื่อจ่ายเป็นเงินเดือนให้แก่พนักงานส่วนตำบลตำแหน่ง นักวิชาการตรวจสอบภายใน</t>
  </si>
  <si>
    <t>- เพื่อจ่ายเป็นค่าเช่าบ้านให้แก่พนักงานส่วนตำบล พนักงานครู บุคลากรทางการศึกษา</t>
  </si>
  <si>
    <t>- เพื่อจ่ายเป็นทุนการศึกษาสำหรับนักศึกษาและการให้ความช่วยเหลือนักเรียนภายในตำบลนางตะเคียน
- เป็นไปตามระเบียบกระทรวงมหาดไทย ว่าด้วยรายจ่ายเกี่ยวกับทุนการศึกษาสำหรับนักศึกษาและการให้ความช่วยเหลือนักเรียนขององค์กรปกครองส่วนท้องถิ่น พ.ศ.2561
- เป็นไปตามแผนพัฒนาขององค์กรปกครองส่วนท้องถิ่น (พ.ศ.2561 ถึง พ.ศ.2565) 
หน้าที่ 35 ลำดับที่ 1</t>
  </si>
  <si>
    <t>- เพื่อจ่ายเป็นเงินเดือนพนักงานครู ตำแหน่ง ครู</t>
  </si>
  <si>
    <t>- เพื่อจ่ายเป็นค่าซื้อวัสดุงานบ้านงานครัว เช่น ไม้กวาด น้ำยาล้างห้องน้ำ แปรง ฯลฯ ให้แก่ศูนย์พัฒนาเด็กเล็กฯ ตั้งไว้ 5,000 บาท
- เพื่อจ่ายเป็นค่าจัดซื้ออาหารเสริม (นม) ให้แก่เด็กนักเรียนสังกัดสำนักงานคณะกรรมการการศึกษาพื้นฐาน (สพฐ.) ตั้งไว้ 881,452 บาท
- เพื่อจ่ายเป็นค่าจัดซื้ออาหารเสริม (นม) ให้แก่ศูนย์พัฒนาเด็กเล็ก ขององค์การบริหารส่วนตำบล ตั้งไว้ 114,972 บาท
- เป็นไปตามแผนพัฒนาขององค์กรปกครองส่วนท้องถิ่น  (พ.ศ.2561 ถึง พ.ศ.2565) หน้าที่ 35 ลำดับที่ 1  </t>
  </si>
  <si>
    <t>- เพื่อจ่ายเป็นค่าน้ำประปาสำหรับศูนย์พัฒนาเด็กเล็กขององค์การบริหารส่วนตำบล </t>
  </si>
  <si>
    <t>- เพื่อจ่ายเป็นค่าบริการสื่อสารและโทรคมนาคม ของศูนย์พัฒนาเด็กเล็กองค์การบริหารส่วนตำบล</t>
  </si>
  <si>
    <t>- ตำแหน่งพนักงานขับรถยนต์ พนักงานจ้างทั่วไป  3 อัตรา</t>
  </si>
  <si>
    <t>- เพื่อจ่ายเป็นค่าซื้อวัสดุยานพาหนะและขนส่ง เช่น ยางนอก  ยางใน น้ำมันเบรก ฯลฯ</t>
  </si>
  <si>
    <t>ตู้เหล็กใส่แฟ้ม 40 ช่อง</t>
  </si>
  <si>
    <t> - เพื่อจ่ายเป็นค่าซื้อตู้เหล็กใส่แฟ้ม 40 ช่อง จำนวน 1 ใบ (เป็นครุภัณฑ์ที่ไม่ได้กำหนดไว้ในบัญชีราคามาตรฐานครุภัณฑ์ จึงตั้งจ่ายตามราคาได้ตามที่มีจำหน่ายในท้องตลาด)</t>
  </si>
  <si>
    <t>- เพื่อซ่อมแซมบำรุงรักษาและปรับปรุงครุภัณฑ์ของ อบต.</t>
  </si>
  <si>
    <t>อุดหนุน อสม.ในเขตตำบล เพื่อจ่ายตามโครงการพัฒนาสาธารณสุขมูลฐาน</t>
  </si>
  <si>
    <t>เงินอุดหนุนองค์กรประชาชน</t>
  </si>
  <si>
    <t>เงินอุดหนุนขององค์กรศาสนา</t>
  </si>
  <si>
    <t>อุดหนุนวัดลาดเป้ง ตามโครงการอบสมุนไพร</t>
  </si>
  <si>
    <t>โครงการ อถล. ร่วมใจรักษ์พิทักษ์สิ่งแวดล้อม</t>
  </si>
  <si>
    <t>โครงการเฝ้าระวัง ป้องกัน ควบคุมโรคไวรัสโคโรนา 2019</t>
  </si>
  <si>
    <t>- เพื่อจ่ายเป็นเงินเดือนพนักงานส่วนตำบลตำแหน่งนักพัฒนาชุมชนชำนาญการ</t>
  </si>
  <si>
    <t>-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36 ลำดับที่ 1 </t>
  </si>
  <si>
    <t>แผนงานการศาสนา วัฒนธรรม และนันทนาการ</t>
  </si>
  <si>
    <t>- เพื่อจ่ายเป็นค่าซื้ออุปกรณ์กีฬาต่าง ๆ เช่น ลูกฟุตบอล ลูกวอลเล่ย์บอล ฯลฯ</t>
  </si>
  <si>
    <t>งานบริหารทั่วไปเกี่ยวกับอุตสาหกรรมและการโยธา</t>
  </si>
  <si>
    <t>ค่าจ้างที่ปรึกษาซึ่งเกี่ยวข้องกับสิ่งก่อสร้างหรือเพื่อให้ได้มาซึ่งสิ่งก่อสร้าง</t>
  </si>
  <si>
    <t>ค่าจ้างเหมาบริการต่างๆ</t>
  </si>
  <si>
    <t>ค่าธรรมเนียมและค่าลงทะเบียนต่างๆ</t>
  </si>
  <si>
    <t>ค่าออกแบบ ค่าควบคุมงานที่จ่ายให้เอกชน นิติบุคคลหรือบุคคลภายนอกเพื่อให้ได้มาซึ่งสิ่งก่อสร้าง</t>
  </si>
  <si>
    <t>- เพื่อจ่ายเป็นค่าซื้อวัสดุไฟฟ้าต่างๆ เช่น  หลอดไฟฟ้า สายไฟฟ้า ฯลฯ</t>
  </si>
  <si>
    <t>- เพื่อจ่ายเป็นค่าซื้อวัสดุโฆษณาและเผยแพร่ เช่น ฟิล์มถ่ายรูป พู่กันและสี ฯลฯ</t>
  </si>
  <si>
    <t>- เพื่อจ่ายเป็นค่าไปรษณีย์ ค่าโทรเลข ค่าธนาณัติ ค่าซื้อดวงตราไปรษณียากร ฯลฯ</t>
  </si>
  <si>
    <t>งานก่อสร้าง</t>
  </si>
  <si>
    <t>ขุดลอกคลองไทยสามัคคี หมู่ที่ 1</t>
  </si>
  <si>
    <t>โครงการก่อสร้างผนังกั้นดินพัง บริเวณสถานที่ก่อสร้างศาลาประชาคม หมู่ 1</t>
  </si>
  <si>
    <t> - ค่าวัสดุการเกษตร</t>
  </si>
  <si>
    <t>งานสิ่งแวดล้อมและทรัพยากรธรรมชาติ</t>
  </si>
  <si>
    <t>- เพื่อจ่ายเป็นค่าใช้จ่ายในการดำเนินโครงการ เช่น ค่าอาหาร ค่าอาหารว่าง ค่าตอบแทนวิทยากร ค่าพันธุ์พืช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เพิ่มเติมครั้งที่ 2 หน้าที่ 3 ลำดับที่ 1  </t>
  </si>
  <si>
    <t xml:space="preserve"> - เพื่อจ่ายเป็นค่าตอบแทนพิเศษของผู้บริหาร ได้แก่ นายกองค์การบริหารส่วนตำบล และรองนายกองค์การบริหารส่วนตำบล จำนวน 12 เดือน</t>
  </si>
  <si>
    <t xml:space="preserve"> - เพื่อจ่ายเป็นค่าตอบแทนรายเดือนให้แก่
    ประธานสภา อบต. จำนวน 134,640 บาท
    รองประธานสภา อบต.  จำนวน 110,160 บาท
    สมาชิกสภาอบต. จำนวน 9 คน จำนวน 777,600 บาท
    เลขานุการสภา อบต. จำนวน 86,400 บาท</t>
  </si>
  <si>
    <t xml:space="preserve"> - เพื่อจ่ายเป็นเงินประจำตำแหน่งของพนักงานส่วนตำบลและค่าตอบแทนรายเดือนนอกเหนือจากเงินเดือนที่มีสิทธิเบิกได้ตามระเบียบของทางราชการ</t>
  </si>
  <si>
    <t xml:space="preserve"> - ค่าใช้จ่ายในการฝึกอบรมและสัมมนาหลักสูตรต่างๆ สำหรับผู้บริหาร สมาชิก อบต. พนักงานส่วนตำบล พนักงานจ้าง และผู้มีสิทธิเบิกได้ตามระเบียบของทางราชการ</t>
  </si>
  <si>
    <t xml:space="preserve"> - เพื่อจ่ายเป็นค่าใช้จ่ายในการจัดกิจกรรมเพื่อให้ประชาชนมีส่วนร่วมสร้างความเข้มแข็งของชุมชน และการบริหารงานของ อบต.ตลอดจนนโยบายต่างๆ ของรัฐบาลและหน่วยงานที่เกี่ยวข้อง เช่น การจัดเวที ประชาคมหมู่บ้าน/ตำบล ในการจัดทำแผนพัฒนาของอบต.การแก้ไขปัญหายาเสพติดและอื่นๆ 
 - เป็นไปตามแผนพัฒนาขององค์กรปกครองส่วนท้องถิ่น (พ.ศ.2561 ถึง พ.ศ.2565)
หน้าที่ 36 ลำดับที่ 2  และหน้าที่ 41 ลำดับที่ 2</t>
  </si>
  <si>
    <t xml:space="preserve"> - เพื่อจ่ายเป็นค่าซื้อวัสดุไฟฟ้า และวิทยุ หลอดไฟฟ้า เทปพันสายไฟ             เข็มขัดรัดสายไฟฟ้า ไฟฉายสปอตไลท์ ฯลฯ</t>
  </si>
  <si>
    <t xml:space="preserve">  - เพื่อจ่ายเป็นเงินเดือนให้แก่พนักงานส่วนตำบล ตำแหน่งปลัดองค์การบริหารส่วนตำบล                 ,รองปลัดองค์การบริหารส่วนตำบล ,หัวหน้าสำนักปลัด , นักวิเคราะห์นโยบายและแผน              , นักจัดการงานทั่วไป ,นิติกร ,นักทรัพยากรบุคคล  ,เจ้าพนักงานธุรการ</t>
  </si>
  <si>
    <t xml:space="preserve">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  ประโยขน์ตอบแทนอื่นเป็นกรณีพิเศษ ฯลฯ        เป็นเงิน 50,000 บาท
- เพื่อจ่ายเป็นค่าตอบแทนบุคคลที่ได้รับการแต่งตั้งในการปฏิบัติหน้าที่ด้านต่างๆที่เกี่ยวข้องกับการเลือกตั้ง ฯลฯ เป็นเงิน 424,500 บาท</t>
  </si>
  <si>
    <t xml:space="preserve"> - เพื่อจ่ายเป็นค่าซื้อวัสดุงานบ้านงานครัว เช่น ไม้กวาด น้ำยาล้างห้องน้ำ ถังขยะฯลฯ</t>
  </si>
  <si>
    <t xml:space="preserve"> - เพื่อจ่ายเป็นค่าตอบแทนผู้ปฏิบัติราชการอันเป็นประโยชน์แก่องค์การบริหาร    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  ประโยขน์ตอบแทนอื่นเป็นกรณีพิเศษ ฯลฯ</t>
  </si>
  <si>
    <t xml:space="preserve"> - เพื่อจ่ายเป็นเงินช่วยเหลือการศึกษาของบุตรให้แก่พนักงานส่วนตำบล  และผู้มีสิทธิเบิกได้ตามระเบียบของทางราชการ</t>
  </si>
  <si>
    <t xml:space="preserve"> -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และผู้มีสิทธิเบิกได้ตามระเบียบของทางราชการ
- เป็นไปตามระเบียบกระทรวงมหาดไทยว่าด้วย ค่าใช้จ่ายในการฝึกอบรม และการเข้ารับการฝึกอบรมของเจ้าหน้าที่ท้องถิ่น พ.ศ. 2557</t>
  </si>
  <si>
    <t xml:space="preserve"> - เพื่อจ่ายเป็นค่าใช้จ่ายในการดำเนินโครงการศึกษาแหล่งเรียนรู้นอกสถานศึกษา เช่น ค่ารถรับส่ง ค่าบัตรผ่าน ค่าอาหารว่าง ฯลฯ
 - เป็นไปตามระเบียบกระทรวงมหาดไทย ว่าด้วยเงินอุดหนุนขององค์กรปกครอง ส่วนท้องถิ่น พ.ศ. 2563 แก้ไขฉบับที่ 2
- เป็นไปตามแผนพัฒนาขององค์กรปกครองส่วนท้องถิ่น (พ.ศ.2561 ถึง พ.ศ.2565) หน้าที่ 35 ลำดับที่  1 </t>
  </si>
  <si>
    <t xml:space="preserve"> - เป็นไปตามระเบียบกระทรวงมหาดไทย ว่าด้วยเงินอุดหนุนขององค์กรปกครอง ส่วนท้องถิ่น พ.ศ. 2559
 - เป็นไปตามแผนพัฒนาขององค์กรปกครองส่วนท้องถิ่น  (พ.ศ.2561 ถึง พ.ศ.2565) หน้าที่ 35 ลำดับที่ 1  </t>
  </si>
  <si>
    <t xml:space="preserve">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 เป็น เงิน 5,000 บาท
- เพื่อจ่ายเป็นค่าตอบแทนอาสาสมัครบริบาลท้องถิ่น เป็นเงิน 144,000 บาท</t>
  </si>
  <si>
    <t xml:space="preserve"> - เพื่อจ่ายเป็นค่าที่ดินทิ้งขยะเพื่อกำจัดขยะ ตั้งไว้ 396,000 บาท
 - เพื่อจ่ายเป็นค่าจ้างเหมาบริการ ฯลฯ  ตั้งไว้  150,000 บาท
 - เพื่อจ่ายเป็นค่าธรรมเนียมและลงทะเบียนต่าง ๆ สำหรับพนักงานส่วนตำบลและผู้มีสิทธิเบิกได้ตามระเบียบของทางราชการในการอบรมสัมมนา ฯลฯ ตั้งไว้ 20,000 บาท</t>
  </si>
  <si>
    <t xml:space="preserve"> - เพื่อจ่ายเป็นค่าเครื่องแต่งกาย เช่น เสื้อสะท้อนแสง เสื้อกั๊ก รองเท้าบู๊ต   ผ้าปิดจมูก ฯลฯ</t>
  </si>
  <si>
    <t>โครงการสัตว์ปลอดโรค คนปลอดภัยจากโรคพิษสุนัขบ้าตามพระปธิธานศาสตราจารย์ ดร.สมเด็จพระเจ้าน้องนางเธอเจ้าฟ้าจุฬาภรณวลัยลักษณ์      อัครราชกุมารี กรมพระศรีสวางควัฒน วรขัตติยราชนารี</t>
  </si>
  <si>
    <t xml:space="preserve"> - เพื่อจ่ายเป็นเงินช่วยเหลือการศึกษาบุตรให้แก่พนักงานส่วนตำบล       และผู้มีสิทธิเบิกได้ตามระเบียบของทางราชการ</t>
  </si>
  <si>
    <t xml:space="preserve"> - เพื่อจ่ายเป็นค่าใช้จ่ายในการดำเนินโครงการป้องกันและลดอุบัติเหตุทางถนนในช่วงเทศกาลสงกรานต์ พ.ศ. 2565 เช่น ค่าจ้างเหมาเต้นท์ ค่าไฟฟ้า แสงสว่าง ค่าตอบแทน อปพร.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ระเบียบกระทรวงมหาดไทย ว่าด้วยการเบิกค่าใช้จ่ายให้แก่อาสาสมัครป้องกันภัยฝ่ายพลเรือน   ขององค์กรปกครองส่วนท้องถิ่น พ.ศ. 2560
- เป็นไปตามแผนพัฒนาขององค์กรปกครองส่วนท้องถิ่น(พ.ศ.2561-พ.ศ.2565) หน้าที่ 38 ลำดับที่  2
</t>
  </si>
  <si>
    <t xml:space="preserve">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38 ลำดับที่ 2  </t>
  </si>
  <si>
    <t> - เพื่อจ่ายเป็นค่าใช้จ่ายในการดำเนินโครงการอบรมเชิงปฏิบัติการและระงับอัคคีภัยเบื้องต้นแก่ผู้บริหาร สมาชิกสภาอบต. พนักงานส่วนตำบล พนักงานจ้าง อปพร. ผู้นำชุมชนและประชาชนทั่วไป เช่น ค่าตอบแทนวิทยากร ค่าอาหารว่าง ค่าอาหารกลางวัน ค่าวัสดุอุปกรณ์ในการฝึกอบรม ฯลฯ  </t>
  </si>
  <si>
    <t> - มีหน่วยประมวลผลกลาง (CPU) ไม่น้อยกว่า 6 แกนหลัก (6 core) โดยมีความเร็วสัญญาณนาฬิกาพื้นฐานไม่น้อยกว่า 3.0 GHz และมีเทคโนโลยีเพิ่มสัญญาณนาฬิกาได้ในกรณีที่ต้องใช้ความสามารถในการประมวลผลสูง จำนวน 1 หน่วย</t>
  </si>
  <si>
    <t>  - หน่วยประมวลผลกลาง (CPU) มีหน่วยความจำแบบ Cache Memory  รวมในระดับ (Level) เดียวกันขนาดไม่น้อยกว่า 9 MB
 - มีหน่วยประมวลผลเพื่อแสดงภาพ โดยมีคุณลักษณะอย่างใดอย่างหนึ่ง หรือดีกว่า ดังนี้
  1) เป็นแผงวงจรเพื่อแสดงภาพแยกจากแผงวงจรหลักที่มีหน่วยความจำ ขนาดไม่น้อยกว่า 2 GB หรือ
  2) มีหน่วยประมวลผลเพื่อแสดงภาพติดตั้งอยู่ภายในหน่วยประมวลผลกลาง  แบบ Graphics Processing Unit ที่สามารถใช้หน่วยความจำหลักในการแสดงภาพขนาดไม่น้อยกว่า 2 GB หรือ</t>
  </si>
  <si>
    <t> - เพื่อจ่ายเป็นค่าใช้จ่ายในการดำเนินโครงการ เช่น ค่ารถรับส่ง ค่าอาหารกลางวัน ค่าอาหารว่าง ค่าที่พัก ค่าตอบแทนวิทยากร  ฯลฯ
- เป็นไปตามหนังสือกรมส่งเสริมการปกครองท้องถิ่น ที่ มท0810.5/ว2072 ลงวันที่ 5 กรกฎาคม 2561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34 ลำดับที่  1 </t>
  </si>
  <si>
    <t xml:space="preserve"> -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40 ลำดับที่ 1 </t>
  </si>
  <si>
    <t xml:space="preserve"> -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1 </t>
  </si>
  <si>
    <t> - เป็นไปตามแผนพัฒนาขององค์กรปกครองส่วนท้องถิ่น (พ.ศ.2561 ถึง พ.ศ.2565) หน้าที่  40 ลำดับที่ 3 </t>
  </si>
  <si>
    <t xml:space="preserve"> - เพื่อจ่ายเป็นค่าใช้จ่ายในการดำเนินโครงการ เช่น ค่าอาหาร ค่าอาหารว่าง ค่าตอบแทนวิทยากร ค่าที่พัก ค่าจ้างเหมารถโดยสาร ค่าวัสดุฯลฯ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t>
  </si>
  <si>
    <t xml:space="preserve"> - เพื่อจ่ายเป็นค่าใช้จ่ายในการดำเนินโครงการ เช่น ค่าอาหารกลางวัน ค่าน้ำดื่ม ฯลฯ
- เป็นไปตามระเบียบกระทรวงมหาดไทยว่าด้วยค่าใช้จ่ายในการจัดงาน การจัดการ                   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40 ลำดับที่ 1</t>
  </si>
  <si>
    <t xml:space="preserve"> - เพื่อจ่ายเป็นค่าใช้จ่ายในการดำเนินโครงการ เช่น ค่าอาหาร ค่าอาหารว่าง ค่าตอบแทนวิทยากร ค่าน้ำดื่ม ค่าวัคซีน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1   </t>
  </si>
  <si>
    <t xml:space="preserve"> - เพื่อจ่ายเป็นค่าใช้จ่ายในการดำเนินโครงการ เช่น ค่าน้ำมันเชื้อเพลิงและ                  น้ำมันหล่อลื่นสำหรับเครื่องตัดหญ้า น้ำดื่ม ฯลฯ</t>
  </si>
  <si>
    <t> - เป็นไปตามแผนพัฒนาขององค์กรปกครองส่วนท้องถิ่น  (พ.ศ.2561 ถึง พ.ศ.2565) หน้าที่ 36 ลำดับที่ 1 </t>
  </si>
  <si>
    <t>โครงการปรับปรุงอาคารศูนย์พัฒนาเด็กเล็กโรงเรียนวัดลาดเป้ง หมู่ 3      ซ่อมฝ้าเพดาน พร้อมซ่อมประตู หน้าต่าง</t>
  </si>
  <si>
    <t xml:space="preserve"> - เพื่อจ่ายเป็นค่าซื้อสิ่งของเครื่องใช้ ต่างๆ  เช่น กระดาษ แฟ้ม ปากกา เครื่องดับเพลิง ฯลฯ</t>
  </si>
  <si>
    <t>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68 ลำดับที่ 2</t>
  </si>
  <si>
    <t>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40 ลำดับที่ 1 </t>
  </si>
  <si>
    <t xml:space="preserve"> - เพื่อจ่ายเป็นค่าตอบแทนพนักงานจ้าง บุคลากรทางการศึกษา ตำแหน่ง ผู้ดูแลเด็กเล็ก</t>
  </si>
  <si>
    <t>  - ค่าใช้จ่ายในการจัดหาอาหารกลางวันให้แก่ศูนย์พัฒนาเด็กเล็กของอบต.                                 ตั้งไว้ 308,700 บาท
  - ค่าใช้จ่ายในการจัดการศึกษาสำหรับศูนย์พัฒนาเด็กเล็กของอบต.                                       ตั้งไว้ 169,800 บาท แยกเป็น
    - ค่าใช้จ่ายในการจัดการเรียนการสอนของศูนย์พัฒนาเด็กเล็กของอบต.                                  (รายหัว อายุ 2-5 ปี) อัตราคนละ 1,700 บาท/ปี ตั้งไว้ 102,000 บาท     
    - ค่าหนังสือเรียน อัตราคนละ 200 บาท/ปี จำนวนเด็ก 60 คน ตั้งไว้ 12,000 บาท</t>
  </si>
  <si>
    <t xml:space="preserve"> - เพื่อจ่ายเป็นเงินช่วยเหลือการศึกษาของบุตรให้แก่พนักงานส่วนตำบล พนักงานครู                    บุคลากรทางการศึกษา และผู้มีสิทธิเบิกได้ตามระเบียบของทางราชการ</t>
  </si>
  <si>
    <t>      - ค่าอุปกรณ์การเรียนอัตราคนละ 200 บาท/ปี จำนวนเด็ก 60 คน                         ตั้งไว้ 12,000 บาท
      - ค่าเครื่องแบบนักเรียน อัตราคนละ 300 บาท/ปี จำนวนเด็ก 60 คน                  ตั้งไว้ 18,000 บาท
      - ค่ากิจกรรมพัฒนาผู้เรียน อัตราคนละ 430 บาท/ปี จำนวนเด็ก 60 คน                ตั้งไว้ 25,800 บาท                                                                                      - เป็นไปตามแผนพัฒนาขององค์กรปกครองส่วนท้องถิ่น  (พ.ศ.2561 ถึง พ.ศ.2565) หน้าที่ 35 ลำดับที่ 1  </t>
  </si>
  <si>
    <t> - เป็นไปตามระเบียบกระทรวงมหาดไทย ว่าด้วยเงินอุดหนุนขององค์กรปกครอง ส่วนท้องถิ่น พ.ศ. 2563 แก้ไขฉบับที่ 2
- เป็นไปตามแผนพัฒนาขององค์กรปกครองส่วนท้องถิ่น (พ.ศ.2561 ถึง พ.ศ.2565) หน้าที่ 35 ลำดับที่  1 </t>
  </si>
  <si>
    <t xml:space="preserve"> - เป็นไปตามแผนพัฒนาขององค์กรปกครองส่วนท้องถิ่น (พ.ศ.2561 ถึง พ.ศ.2565) หน้าที่ 35 ลำดับที่  1 </t>
  </si>
  <si>
    <t xml:space="preserve">  - เพื่อจ่ายเป็นเงินประจำตำแหน่งของพนักงานส่วนตำบลและค่าตอบแทน             รายเดือนนอกเหนือจากเงินเดือนที่มีสิทธิเบิกได้ตามระเบียบของทางราชการ</t>
  </si>
  <si>
    <t xml:space="preserve"> - เพื่อจ่ายเป็นเงินช่วยเหลือการศึกษาของบุตรให้แก่พนักงานส่วนตำบล      และผู้มีสิทธิเบิกได้ตามระเบียบของทางราชการ</t>
  </si>
  <si>
    <t>1. ค่าเลี้ยงรับรองบุคคลหรือคณะบุคคลที่มาตรวจงานราชการ นิเทศงาน            ศึกษาดูงาน หรือดำเนินกิจการอื่นใด อันเป็นประโยชน์แก่องค์การบริหารส่วนตำบล ตั้งไว้ 10,000 บาท
2. ค่าเลี้ยงรับรองในการประชุมสภาท้องถิ่น เช่น ค่าอาหาร เครื่องดื่มต่างๆ ที่ไม่ใช่ แอลกอฮอล์ เป็นต้น ตั้งไว้ 10,000 บาท
3. ค่าใช้จ่ายในการฝึกอบรมและสัมมนาหลักสูตรต่างๆ สำหรับผู้บริหาร สมาชิก อบต. พนักงานส่วนตำบล พนักงานจ้าง และผู้มีสิทธิเบิกได้ตามระเบียบของทางราชการตั้งไว้ 50,000 บาท
4. เพื่อจ่ายเป็นค่าใช้จ่ายในการดำเนินการตามนโยบายของรัฐบาล จังหวัด อำเภอและหน่วยงานที่เกี่ยวข้องเกี่ยวกับการแก้ไขปัญหายาเสพติด การสร้างความปรองดอง  การปกป้องสถาบัน เศรษฐกิจพอเพียงและอื่นๆ ตั้งไว้ 150,000 บาท</t>
  </si>
  <si>
    <t xml:space="preserve"> - เพื่อจ่ายเป็นเงินเดือนให้แก่พนักงานส่วนตำบลตำแหน่ง นักบริหารงานคลัง นักวิชาการการเงินและบัญชี เจ้าพนักงานจัดเก็บรายได้ เจ้าพนักงานพัสดุ              เจ้าพนักงานการเงินและบัญชี</t>
  </si>
  <si>
    <t xml:space="preserve">  - เพื่อจ่ายเป็นค่าใช้จ่ายในการดำเนินโครงการป้องกันและลดอุบัติเหตุทางถนนในช่วงเทศกาลปีใหม่ พ.ศ. 2565 เช่น ค่าจ้างเหมาเต้นท์ ค่าไฟฟ้า แสงสว่าง         ค่าตอบแทน อปพร.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เป็นไปตามแผนพัฒนาขององค์กรปกครองส่วนท้องถิ่น(พ.ศ.2561- พ.ศ.2565)     หน้าที่ 38 ลำดับที่ 2 </t>
  </si>
  <si>
    <t xml:space="preserve">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ระเบียบกระทรวงมหาดไทย ว่าด้วยการเบิกค่าใช้จ่ายให้แก่อาสาสมัครป้องกันภัยฝ่ายพลเรือน   ขององค์กรปกครองส่วนท้องถิ่น พ.ศ. 2560
- เป็นไปตามแผนพัฒนาขององค์กรปกครองส่วนท้องถิ่น(พ.ศ.2561-พ.ศ.2565) หน้าที่ 38 ลำดับที่  2</t>
  </si>
  <si>
    <t xml:space="preserve"> - เพื่อจ่ายเป็นค่าตอบแทนการปฏิบัติราชการงานนอกเวลาราชการให้แก่พนักงาน     ส่วนตำบล พนักงานครู บุคลากรทางการศึกษา พนักงานจ้าง ฯลฯ</t>
  </si>
  <si>
    <t xml:space="preserve"> - เพื่อจ่ายเป็นค่าธรรมเนียมและค่าลงทะเบียนต่างๆ สำหรับผู้บริหาร สมาชิกสภาฯ พนักงานส่วนตำบล พนักงานจ้าง พนักงานครู บุคลากรทางการศึกษา ครูผู้ดูแลเด็ก  ในการอบรมสัมมนา ฯลฯ</t>
  </si>
  <si>
    <t xml:space="preserve"> - เพื่อจ่ายเป็นค่าใช้จ่ายในการดำเนินโครงการศึกษาแหล่งเรียนรู้นอกสถานศึกษา  เช่น ค่ารถรับส่ง ค่าบัตรผ่าน ค่าอาหารว่าง ฯลฯ</t>
  </si>
  <si>
    <t xml:space="preserve"> - เพื่อจ่ายเป็นค่าใช้จ่ายในการดำเนินโครงการ เช่น ค่าอาหารผู้กักตัว ค่าวัสดุอุปกรณ์ในการควบคุมโรค ค่าจัดสถานที่พักคอย ฯลฯ
- เป็นไปตามพระราชบัญญัติสภาตำบลและองค์การบริหารส่วนตำบล พ.ศ. 2537และที่แก้ไขเพิ่มเติม มาตรา 67(3) และพระราชบัญญัติกำหนดแผนและขั้นตอนการกระจายอำนาจให้แก่องค์กรปกครองส่วนท้องถิ่น พ.ศ.2542 มาตรา 16(19) มาตรา 17(19) </t>
  </si>
  <si>
    <t xml:space="preserve"> - เป็นไปตามแผนพัฒนาขององค์กรปกครองส่วนท้องถิ่น  (พ.ศ.2561 ถึง พ.ศ.2565) หน้าที่ 34 ลำดับที่ 1 </t>
  </si>
  <si>
    <t xml:space="preserve"> - เพื่อจ่ายเป็นค่าใช้จ่ายในการดำเนินโครงการเฉลิมพระเกียรติสมเด็จพระนางเจ้าสิริกิติ์ พระบรมราชินีนาถ พระบรมราชชนนีพันปีหลวง วันที่ 12 สิงหาคม 2565 เช่น ค่าเครื่องเสียง เงินรางวัลประกวดเรียงความเด็ก ฯลฯ</t>
  </si>
  <si>
    <t xml:space="preserve">  - เพื่อจ่ายเป็นค่าใช้จ่ายในการดำเนินโครงการ เช่น ค่าน้ำมันเชื้อเพลิง                                    และน้ำมันหล่อลื่น สำหรับเครื่องตัดหญ้า น้ำดื่ม ฯลฯ</t>
  </si>
  <si>
    <t xml:space="preserve"> - เป็นไปตามระเบียบกระทรวงมหาดไทยว่าด้วยค่าใช้จ่ายในการจัดงาน การจัดการ              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(พ.ศ.2561-พ.ศ.2565)                         หน้าที่ 41 ลำดับที่ 1</t>
  </si>
  <si>
    <t xml:space="preserve"> - เป็นไปตามระเบียบกระทรวงมหาดไทยว่าด้วยค่าใช้จ่ายในการจัดงาน การจัดการ               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41 ลำดับที่ 1</t>
  </si>
  <si>
    <t> - เพื่อจ่ายเป็นค่าใช้จ่ายในการดำเนินโครงการ เช่น ค่าอาหาร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3</t>
  </si>
  <si>
    <t xml:space="preserve"> - เพื่อจ่ายเป็นค่าใช้จ่ายในการดำเนินโครงการ เช่น ค่าอาหาร ค่าอาหารว่าง ค่าตอบแทนวิทยากร ค่าที่พัก ค่าเช่าเวทีและเครื่องเสียง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36 ลำดับที่ 1 </t>
  </si>
  <si>
    <t>โครงการเสริมสร้างความรู้ด้านกฏหมายและการมีส่วนร่วมของประชาชน         ในเขตพื้นที่ตำบลนางตะเคียน</t>
  </si>
  <si>
    <t> - เพื่อจ่ายเป็นค่าใช้จ่ายในการดำเนินโครงการ เช่น ค่าอาหาร ค่าอาหารว่าง ค่าตอบแทนวิทยากร ค่าวัตถุดิบในการฝึก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37 ลำดับที่ 1</t>
  </si>
  <si>
    <t>โครงการเฉลิมพระเกียรติ พระบาทสมเด็จพระปรเมนทรรามาธิบดีศรีสินทร     มหาวชิราลงกรณ พระวชิรเกล้าเจ้าอยู่หัว(รัชกาลที่ 10)</t>
  </si>
  <si>
    <t>โครงการเฉลิมพระเกียรติสมเด็จพระนางเจ้าสิริกิติ์ พระบรมราชินีนาถ           พระบรมราชชนนีพันปีหลวง</t>
  </si>
  <si>
    <t>โครงการเฉลิมพระเกียรติสมเด็จพระนางเจ้าสุทิดา พัชรสุธาพิมลลักษณ          พระบรมราชินี  (ในรัชกาลที่ 10)</t>
  </si>
  <si>
    <t xml:space="preserve"> - เพื่อจ่ายเป็นค่าใช้จ่ายในการดำเนินโครงการ เช่น ค่าอาหาร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36 ลำดับที่ 1 </t>
  </si>
  <si>
    <t>โครงการซ่อมสร้างผิวจราจรลาดยางแอสฟัลท์ติกคอนกรีต (AC)                   สายเลียบศาลาประชาคม (ซอยสินเพิ่มพูน) หมู่ 4</t>
  </si>
  <si>
    <t> - เพื่อจ่ายเป็นค่าซื้อวัสดุก่อสร้างต่างๆ เช่น ไม้ต่างๆ เหล็กต่างๆ หินคลุก หินผุ ฯลฯ</t>
  </si>
  <si>
    <t> - เพื่อจ่ายเป็นค่าใช้จ่ายในการดำเนินโครงการ เช่น ค่าอาหาร ค่าอาหารว่าง             ค่าเช่าที่พัก ค่าจ้างเหมารถยนต์โดยสาร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42 ลำดับที่ 2</t>
  </si>
  <si>
    <t xml:space="preserve"> - เพื่อจ่ายเป็นค่าใช้จ่ายในการดำเนินโครงการ เช่น ค่าอาหาร ค่าอาหารว่าง             ค่าเช่าที่พัก ค่าจ้างเหมารถยนต์โดยสาร ค่าตอบแทนวิทยากร ฯลฯ
- เป็นไปตามระเบียบกระทรวงมหาดไทยว่าด้วย ค่าใช้จ่ายในการฝึกอบรมและ         การเข้ารับการฝึกอบรมของเจ้าหน้าที่ท้องถิ่น พ.ศ. 2557
- เป็นไปตามแผนพัฒนาขององค์กรปกครองส่วนท้องถิ่น (พ.ศ.2561 ถึง พ.ศ.2565) หน้าที่ 42 ลำดับที่ 1  </t>
  </si>
  <si>
    <t xml:space="preserve"> - เพื่อจ่ายเป็นเงินประจำตำแหน่งของพนักงานส่วนตำบลและค่าตอบแทน              รายเดือนนอกเหนือจากเงินเดือนที่มีสิทธิเบิกได้ตามระเบียบของทางราชการ</t>
  </si>
  <si>
    <t xml:space="preserve"> - เพื่อจ่ายเป็นค่าธรรมเนียมและลงทะเบียนต่างๆ สำหรับพนักงานส่วนตำบล          และผู้มีสิทธิเบิกได้ตามระเบียบของทางราชการในการอบรมสัมมนา ฯลฯ</t>
  </si>
  <si>
    <t xml:space="preserve"> - เพื่อจ่ายเป็นค่าใช้จ่ายในการดำเนินโครงการ เช่น ค่าจ้างเหมาเครื่องเสียง                                ค่าเวทีพร้อมประดับตกแต่ง ฯลฯ
 - เป็นไปตามระเบียบกระทรวงมหาดไทยว่าด้วยค่าใช้จ่ายในการจัดงาน การจัดการ                  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63 ลำดับที่  1 </t>
  </si>
  <si>
    <t xml:space="preserve"> - เป็นไปตามระเบียบกระทรวงมหาดไทย ว่าด้วยการเบิกจ่ายค่าวัสดุเครื่องแต่งกายของเจ้าหน้าที่ท้องถิ่น พ.ศ. 2560</t>
  </si>
  <si>
    <t> - เพื่อจ่ายเป็นค่าใช้จ่ายในการดำเนินโครงการเฉลิมพระเกียรติสมเด็จพระนางเจ้าสุทิดา พัชรสุธาพิมลลักษณ พระบรมราชินี (ในรัชกาลที่ 10) วันที่ 3 มิถุนายน 2565 เช่น ค่าเครื่องเสียง เงินรางวัลประกวดเรียงความเด็ก ฯลฯ</t>
  </si>
  <si>
    <t>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36 ลำดับที่ 1 </t>
  </si>
  <si>
    <t xml:space="preserve"> - เป็นไปตามแผนพัฒนาขององค์กรปกครองส่วนท้องถิ่น (พ.ศ.2561 ถึง พ.ศ.2565)                      หน้าที่ 36 ลำดับที่ 1 </t>
  </si>
  <si>
    <t>50,000</t>
  </si>
  <si>
    <t>1,058,760</t>
  </si>
  <si>
    <t>102,500</t>
  </si>
  <si>
    <t>52,500</t>
  </si>
  <si>
    <t xml:space="preserve">เงินสมทบเข้ากองทุนทดแทนปี 2561 และปี 2562 </t>
  </si>
  <si>
    <t>เงินเดือนนายก/รองนายกองค์กรปกครองส่วนท้องถิ่น</t>
  </si>
  <si>
    <t>รวมงานควบคุมภายในและการตรวจสอบภายใน</t>
  </si>
  <si>
    <t>จัดซื้อเครื่องขยายเสียง พร้อมติดตั้ง บริเวณบ้านนายพัทยา เรไรร้อง ผู้ใหญ่บ้านหมู่ที่ 4</t>
  </si>
  <si>
    <t>รวมงานป้องกันและบรรเทาสาธารณภัย</t>
  </si>
  <si>
    <t>662,400</t>
  </si>
  <si>
    <t>84,000</t>
  </si>
  <si>
    <t>288,360</t>
  </si>
  <si>
    <t>24,000</t>
  </si>
  <si>
    <t>เครื่องปริ้นเตอร์</t>
  </si>
  <si>
    <t>ป้องกันควบคุมโรคติดต่อ/ระบาดในพื้นที่ฯลฯ</t>
  </si>
  <si>
    <t xml:space="preserve">โครงการก่อสร้างต่างๆ ภายในตำบลนางตะเคียน
</t>
  </si>
  <si>
    <t>งานไฟฟ้าและประปา</t>
  </si>
  <si>
    <t>รวมงานไฟฟ้าและประปา</t>
  </si>
  <si>
    <t>โครงการส่งเสริมอาชีพผลิตภาชนะจากวัสดุธรรมชาติ</t>
  </si>
  <si>
    <t>โครงการเฉลิมพระเกียรติ พระบาทสมเด็จพระปรเมนทรรามาธิบดีศรีสินทรมหาวชิราลงกรณ พระวชิรเกล้าเจ้าอยู่หัว(รัชกาลที่ 10)</t>
  </si>
  <si>
    <t>รวมแผนงานการศาสนา วัฒนธรรม และนันทนาการ</t>
  </si>
  <si>
    <t>รวมงานบริหารทั่วไปเกี่ยวกับอุตสาหกรรมและการโยธา</t>
  </si>
  <si>
    <t>ค่าก่อสร้างอาคาร หรือสิ่งปลูกสร้างต่าง ๆ</t>
  </si>
  <si>
    <t xml:space="preserve">โครงการปรับปรุงบริเวณรอบอาคาร ศูนย์พัฒนาเด็กเล็กโรงเรียนวัดลาดเป้ง หมู่ที่ 3 </t>
  </si>
  <si>
    <t xml:space="preserve">โครงการก่อสร้างถนนลูกรังสายเลียบศาลาประชาคม (ซอยสินเพิ่มพูน)  หมู่ที่ 4  </t>
  </si>
  <si>
    <t>โครงการขุดลอกคลองตาชุ่ม หมู่ที่ 1</t>
  </si>
  <si>
    <t>โครงการขุดลอกคลองพ่อปู่หมื่นหาญช่วงปลาย หมู่ที่ 3</t>
  </si>
  <si>
    <t>โครงการขุดลอกคลองลำประโดงบริเวณซอยคลองกก 2 - ซอยเย็นฤดี หมู่ที่ 1</t>
  </si>
  <si>
    <t>โครงการขุดลอกคลองลำประโดงบริเวณบ้านนางจรุณ สุวรรณสิทธิ์ ถึงบ้านนางสุมาลี  จันทร์ปุก หมู่ที่ 3</t>
  </si>
  <si>
    <t xml:space="preserve">โครงการซ่อมสร้างผิวจราจรลาดยางแอสฟัลท์ติกคอนกรีต (AC) สายซอยบางสะใภ้ 2 (ช่วงที่ 3) หมู่ที่ 7 </t>
  </si>
  <si>
    <t xml:space="preserve">โครงการซ่อมสร้างผิวจราจรลาดยางแอสฟัลท์ติกคอนกรีต (AC) สายซอยบางสะใภ้ 2 (ช่วงที่ 4) หมู่ที่ 7 </t>
  </si>
  <si>
    <t>โครงการซ่อมสร้างผิวจราจรลาดยางแอสฟัลท์ติกคอนกรีต (AC) สายซอยรวมใจพัฒนา (ช่วง 4)  หมู่ 2</t>
  </si>
  <si>
    <t xml:space="preserve">โครงการซ่อมสร้างผิวจราจรลาดยางแอสฟัลท์ติกคอนกรีต (AC) สายซอยรวมใจพัฒนา (ช่วงที่ 3) หมู่ที่ 2 </t>
  </si>
  <si>
    <t xml:space="preserve">โครงการซ่อมสร้างผิวจราจรลาดยางแอสฟัลท์ติกคอนกรีต (AC) สายไผ่สีทอง (ซอยอุดมโชค) หมู่ที่ 3 </t>
  </si>
  <si>
    <t xml:space="preserve">โครงการซ่อมสร้างผิวจราจรลาดยางแอสฟัลท์ติกคอนกรีต (AC) สายเลียบคลองตาชุ่ม (ซอยแสนสุข 2)    (ช่วงที่ 5) หมู่ที่ 1 </t>
  </si>
  <si>
    <t>โครงการซ่อมสร้างผิวจราจรลาดยางแอสฟัลท์ติกคอนกรีต (AC) สายเลียบคลองตาชุ่ม (ซอยแสนสุข 2)    (ช่วงที่ 6) หมู่ที่ 1</t>
  </si>
  <si>
    <t xml:space="preserve">โครงการซ่อมสร้างผิวจราจรลาดยางแอสฟัลท์ติกคอนกรีต (AC) สายเลียบคลองยายเทียม (ซอยบ้านทุ่งพัฒนา 2 ) (ช่วงที่ 2)  หมู่ที่ 4 </t>
  </si>
  <si>
    <t xml:space="preserve">โครงการซ่อมสร้างผิวจราจรลาดยางแอสฟัลท์ติกคอนกรีต (AC) สายเลียบคลองยายใบ (ซอยอุดมลาภ) (ช่วงที่ 2)  หมู่ที่ 3 </t>
  </si>
  <si>
    <t xml:space="preserve">โครงการซ่อมสร้างผิวจราจรลาดยางแอสฟัลท์ติกคอนกรีต (AC) สายเลียบคลองยายหลอย (ซอยหมู่ใหญ่พัฒนา 3) หมู่ที่ 2 </t>
  </si>
  <si>
    <t>โครงการซ่อมสร้างผิวจราจรลาดยางแอสฟัลท์ติกคอนกรีต (AC) สายเลียบศาลาประชาคม (ซอยสินเพิ่มพูน) หมู่ 4</t>
  </si>
  <si>
    <t>โครงการซ่อมสร้างผิวจราจรลาดยางแอสฟัลท์ติกคอนกรีต (AC) สายสายซอยอุดมโชค หมู่ 3</t>
  </si>
  <si>
    <t>โครงการซ่อมสร้างผิวจราจรลาดยางแอสฟัลท์ติกคอนกรีต (AC) สายสายบางสะใภ้ 2 (ช่วง 5)  หมู่ 7</t>
  </si>
  <si>
    <t>โครงการถมลูกรังบริเวณที่ดินนางรินนภา  ธนิกกุล หมู่ที่ 1  ตำบลนางตะเคียน  อำเภอเมืองสมุทรสงคราม  จังหวัดสมุทรสงคราม</t>
  </si>
  <si>
    <t>รวมงานก่อสร้าง</t>
  </si>
  <si>
    <t>รวมงานสิ่งแวดล้อมและทรัพยากรธรรมชาติ</t>
  </si>
  <si>
    <t>ตู้เก็บเอกสาร 20 ช่องแฟ้ม ขนาด 1 ฟุต จำนวน 1 ตู้)</t>
  </si>
  <si>
    <t>บันทึกหลักการและเหตุผลประกอบร่างข้อบัญญัติรายจ่ายประจำปีงบประมาณ พ.ศ. 2565</t>
  </si>
  <si>
    <t xml:space="preserve"> 13 - 14</t>
  </si>
  <si>
    <t xml:space="preserve">   เงินช่วยเหลือการศึกษาบุตรข้าราชการ/พนักงาน/ลูกจ้างประจำ</t>
  </si>
  <si>
    <t xml:space="preserve"> - เพื่อจ่ายเป็นเงินสมทบกองทุนประกันสังคมกรณีประสบอันตรายหรือเจ็บป่วย    ทุพพลภาพ   ตาย และคลอดบุตร ฯลฯ ตาม พรบ.ประกันสังคม พ.ศ.2533 </t>
  </si>
  <si>
    <t xml:space="preserve"> - เพื่อจ่ายเป็นเงินสนับสนุนการสงเคราะห์เบี้ยยังชีพผู้ป่วยเอดส์ที่แพทย์ได้รับรอง เป็นการดำเนินการตามภารกิจถ่ายโอน มาตรา 16  แห่งพรบ.แผนและขั้นตอนการกระจายอำนาจฯ พ.ศ.2542 และระเบียบกระทรวงมหาดไทยว่าด้วยการจ่ายเงินสงเคราะห์เพื่อการยังชีพขององค์กรปกครองส่วนท้องถิ่น พ.ศ.2548</t>
  </si>
  <si>
    <t>1. เพื่อจ่ายเป็นค่ารับวารสาร หนังสือพิมพ์ โปสเตอร์ประชาสัมพันธ์หรือเอกสารทางราชการอื่นๆ ค่าเย็บหนังสือ เข้าปกหนังสือและข้อบัญญัติต่างๆ ค่าเข้ารูปเล่มต่างๆ เอกสาร ที่ต้องทำเป็นแผ่นพับ ฯลฯ ตั้งไว้ 80,000 บาท  
2. เพื่อจ่ายเป็นค่าจ้างเหมาบริการ ฯลฯ ตั้งไว้ 150,000 บาท                     
3. เพื่อจ่ายเป็นค่าธรรมเนียมและค่าลงทะเบียนต่างๆฯลฯ ตั้งไว้ 150,000 บาท
4. เพื่อจ่ายเป็นค่าเช่าที่ดินของที่ทำการองค์การบริหารส่วนตำบล ตั้งไว้ 1,500 บาท</t>
  </si>
  <si>
    <t>5. เพื่อจ่ายเป็นค่าใช้จ่ายเพื่อการพัฒนาระบบเทคโนโลยีสารสนเทศ ฯลฯ ตั้งไว้ 50,000 บาท
6. เพื่อจ่ายเป็นค่าปรับเปลี่ยนย่านความถี่  เพื่อการเชื่อมโยงสำหรับการกระจายเสียงตามสาย(หอกระจายข่าวไร้สาย) ตาม กสทช.กำหนด ตั้งไว้ 270,000 บาท</t>
  </si>
  <si>
    <t xml:space="preserve"> - เพื่อจ่ายเป็นค่าใช้จ่ายในการดำเนินโครงการ เช่น ค่าอาหาร ค่าอาหารว่าง ค่าตอบแทนวิทยากร ค่าตอบแทนกรรมการฯ ค่าวัสดุอุปกรณ์ ฯลฯ
- เป็นไปตามพระราชบัญญัติสภาตำบลและองค์การบริหารส่วนตำบล พ.ศ. 2537     และที่แก้ไขเพิ่มเติมถึง (ฉบับที่ 6) พ.ศ. 2552</t>
  </si>
  <si>
    <t> - เป็นไปตามพระราชบัญญัติว่าด้วยการเลือกตั้งสมาชิกสภาท้องถิ่นหรือผู้บริหารท้องถิ่น ฉบับที่..........พ.ศ.........
- เป็นไปตามแผนพัฒนาขององค์กรปกครองส่วนท้องถิ่น (พ.ศ.2561 ถึง พ.ศ.2565) หน้าที่ 41 ลำดับที่  3 </t>
  </si>
  <si>
    <t xml:space="preserve"> - เพื่อจ่ายเป็นค่าใช้จ่ายในการเดินทางไปราชการ เช่น ค่าเบี้ยเลี้ยง ค่าพาหนะ      </t>
  </si>
  <si>
    <t xml:space="preserve">   ค่าที่พัก และค่าใช้จ่ายอื่นๆ ในการเดินทางไปราชการหรืออบรมสัมมนาของพนักงานส่วนตำบลและผู้มีสิทธิเบิกได้ตามระเบียบของทางราชการ
- เป็นไปตามระเบียบกระทรวงมหาดไทยว่าด้วย ค่าใช้จ่ายในการฝึกอบรม และการเข้ารับการฝึกอบรมของเจ้าหน้าที่ท้องถิ่น พ.ศ. 2557</t>
  </si>
  <si>
    <t xml:space="preserve"> - เพื่อจ่ายเป็นค่าเครื่องแต่งกายชุดฝึก อปพร. หรือชุดปฏิบัติการ อปพร.                เป็นเงิน 150,000 บาท</t>
  </si>
  <si>
    <t xml:space="preserve"> - เพื่อจ่ายเป็นค่าซื้อวัสดุอื่นที่จําเป็นต้องใช้ในการปฏิบัติงาน เช่น เสื้อสีสะท้อนแสงหรือ เสื้อกั๊ก รองเท้า ฯลฯ เป็นเงิน 50,000 บาท</t>
  </si>
  <si>
    <t xml:space="preserve"> - เพื่อจ่ายเป็นค่าใช้จ่ายในการดำเนินโครงการ เช่น ค่ายาสมุนไพร ฯลฯ </t>
  </si>
  <si>
    <t xml:space="preserve">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34  ลำดับที่  2 </t>
  </si>
  <si>
    <t xml:space="preserve"> - เพื่อจ่ายเป็นค่าใช้จ่ายในการดำเนินโครงการส่งเสริมอนุรักษ์วัฒนธรรมประเพณีไทย                 ลอยกระทง เช่น ค่าเครื่องเสียง ค่าเช่าเต็นท์ ค่าเงินรางวัลประกวดกระทงเด็กนักเรียน ฯลฯ
 - เป็นไปตามระเบียบกระทรวงมหาดไทยว่าด้วยค่าใช้จ่ายในการจัดงานการจัดการ                   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36 ลำดับที่ 1 </t>
  </si>
  <si>
    <t xml:space="preserve"> - เพื่อจ่ายเป็นค่าใช้จ่ายในการดำเนินโครงการ เช่น ค่าอาหาร ค่าอาหารว่าง ค่าตอบแทนวิทยากร ค่าจ้างเหมารถโดยสาร ค่าที่พัก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36 ลำดับที่ 1 </t>
  </si>
  <si>
    <t> - เพื่อจ่ายเป็นเงินเดือนพนักงานส่วนตำบลตำแหน่งนักบริหารงานช่าง นายช่างโยธา</t>
  </si>
  <si>
    <t xml:space="preserve"> - เพื่อจ่ายเป็นเงินประจำตำแหน่งของพนักงานส่วนตำบลและค่าตอบแทน               รายเดือน นอกเหนือจากเงินเดือนที่มีสิทธิเบิกได้ตามระเบียบของทางราชการ</t>
  </si>
  <si>
    <t xml:space="preserve"> </t>
  </si>
  <si>
    <t xml:space="preserve">    รายจ่ายจริง     ปี 2563</t>
  </si>
  <si>
    <t>ข้อบัญญัติงบประมาณรายจ่ายประจำปีงบประมาณ พ.ศ. 2565</t>
  </si>
  <si>
    <t>โครงการซ่อมสร้างผิวจราจรลาดยางแอสฟัลท์ติก      คอนกรีต (AC) สายสายบางสะใภ้ 2 (ช่วง 5)  หมู่ 7</t>
  </si>
  <si>
    <t>โครงการซ่อมสร้างผิวจราจรลาดยางแอสฟัลท์ติก        คอนกรีต (AC) สายซอยรวมใจพัฒนา (ช่วง 4)  หมู่ 2</t>
  </si>
  <si>
    <t>โครงการซ่อมสร้างผิวจราจรลาดยางแอสฟัลท์ติก        คอนกรีต (AC) สายเลียบคลองตาชุ่ม (ซอยแสนสุข 2)    (ช่วงที่ 6) หมู่ที่ 1</t>
  </si>
  <si>
    <t>โครงการซ่อมสร้างผิวจราจรลาดยางแอสฟัลท์ติก        คอนกรีต (AC) สายเลียบคลองวังสุข หมู่ที่ 6</t>
  </si>
  <si>
    <t>โครงการซ่อมสร้างผิวจราจรลาดยางแอสฟัลท์ติก         คอนกรีต (AC) สายสายซอยอุดมโชค หมู่ 3</t>
  </si>
  <si>
    <t>ค่าใช้จ่ายโครงการ/กิจกรรมที่เป็นการช่วยเหลือประชาชน ตามอำนาจหน้าที่ เช่น ช่วยเหลือผู้ประสบภัย ฯลฯ</t>
  </si>
  <si>
    <t xml:space="preserve">   งบ/หมวด/ประเภทรายจ่าย</t>
  </si>
  <si>
    <t>(1) รายรับจริง จำนวน 37,805,042.88 บาท ประกอบด้วย</t>
  </si>
  <si>
    <t>(2) เงินอุดหนุนที่รัฐบาลให้โดยระบุวัตถุประสงค์ จำนวน 48,796.00 บาท</t>
  </si>
  <si>
    <t>(3) รายจ่ายจริง จำนวน 30,712,093.77 บาท ประกอบด้วย</t>
  </si>
  <si>
    <t>(4) รายจ่ายที่จ่ายจากเงินอุดหนุนที่รัฐบาลให้โดยระบุวัตถุประสงค์ จำนวน 48,796.00 บาท</t>
  </si>
  <si>
    <t>(5) รายจ่ายที่จ่ายจากเงินสะสม จำนวน 3,395,000.00 บาท</t>
  </si>
  <si>
    <t xml:space="preserve"> 15 - 32</t>
  </si>
  <si>
    <t>ในปีงบประมาณ พ.ศ.2564 ณ วันที่ 7 สิงหาคม พ.ศ.2564 องค์กรปกครองส่วนท้องถิ่นมีสถานะการเงิน ดังนี้</t>
  </si>
  <si>
    <t xml:space="preserve"> - เพื่อจ่ายเป็นค่าใช้จ่ายในกรณีที่ไม่สามารถคาดการณ์ได้ล่วงหน้าในกรณีจำเป็นหรือเพียงพอต่อการเผชิญเหตุสาธารณภัยตลอดปี โดยนำไปใช้จ่ายเพื่อกรณีฉุกเฉินที่มี       สาธารณภัยเกิดขึ้นหรือบรรเทาปัญหาความเดือดร้อนของประชาชน ระเบียบกระทรวงมหาดไทย ว่าด้วยวิธีการงบประมาณขององค์กรปกครองส่วนท้องถิ่น พ.ศ.2541 ข้อ 19 หนังสือกระทรวงมหาดไทย ที่ มท 0808.2/ว3215 ลงวันที่ 6 มิถุนายน 2559</t>
  </si>
  <si>
    <t> - เพื่อจ่ายเป็นเงินเดือนให้แก่พนักงานส่วนตำบลตำแหน่งเจ้าพนักงานป้องกัน       และบรรเทาสาธารณภัยชำนาญงาน</t>
  </si>
  <si>
    <t xml:space="preserve"> - เพื่อจ่ายเป็นค่าตอบแทนผู้ปฏิบัติราชการอันเป็นประโยชน์แก่องค์การบริหาร      ส่วนตำบลตามระเบียบ กฎหมาย หนังสือสั่งการที่เกี่ยวข้อง ฯลฯ ให้แก่พนักงาน 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 ประโยขน์ตอบแทนอื่นเป็นกรณีพิเศษ ฯลฯ</t>
  </si>
  <si>
    <t xml:space="preserve"> - เพื่อจ่ายเป็นค่าตอบแทนผู้ปฏิบัติราชการอันเป็นประโยชน์แก่องค์กรปกครอง         ส่วนท้องถิ่น ฯลฯ 
- เป็นไปตามหนังสือกระทรวงมหาดไทย ด่วนที่สุด ที่ มท 0808.2/ว3886               ลงวันที่ 28 มิถุนายน 2562</t>
  </si>
  <si>
    <t xml:space="preserve">  - เพื่อจ่ายเป็นค่าจัดซื้ออาหารเสริม (นม) ให้แก่เด็กนักเรียนสังกัดสำนักงานคณะกรรมการการศึกษาพื้นฐาน (สพฐ.) ตั้งไว้ 881,452 บาท
- เพื่อจ่ายเป็นค่าจัดซื้ออาหารเสริม (นม) ให้แก่ศูนย์พัฒนาเด็กเล็ก ขององค์การบริหารส่วนตำบล ตั้งไว้ 114,972 บาท</t>
  </si>
  <si>
    <t xml:space="preserve"> - เป็นไปตามแผนพัฒนาขององค์กรปกครองส่วนท้องถิ่น  (พ.ศ.2561 ถึง พ.ศ.2565) หน้าที่ 35 ลำดับที่ 1  </t>
  </si>
  <si>
    <t xml:space="preserve"> -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 และผู้มีสิทธิเบิกได้ตามระเบียบของทางราชการ</t>
  </si>
  <si>
    <t xml:space="preserve"> - เพื่อจ่ายเป็นค่าจัดซื้อเครื่องคอมพิวเตอร์  สำหรับงานประมวลผลแบบที่ 1 (จอแสดงภาพขนาดไม่น้อยกว่า 19 นิ้ว) จำนวน 1 เครื่องพร้อมอุปกรณ์ ตามราคากระทรวงดิจิทัลเพื่อเศรษฐกิจและสังคม (รายละเอียดตามมาตรฐานครุภัณฑ์กำหนด) มีคุณลักษณะ ดังนี้</t>
  </si>
  <si>
    <r>
      <t xml:space="preserve">  3) มีหน่วยประมวลผลเพื่อแสดงภาพที่มีความสามารถในการใช้หน่วยความจำหลักในการแสดงภาพขนาดไม่น้อยกว่า 2 GB
 - มีหน่วยความจำหลัก (RAM) ชนิด DDR4 หรือดีกว่า มีขนาดไม่น้อยกว่า 4 GB       
 - มีหน่วยจัดเก็บข้อมูล ชนิด SATA หรือ ดีกว่า ขนาดความจุไม่น้อยกว่า 1 TB หรือชนิด Solid State Drive ขนาดความจุไม่น้อยกว่า 250 GB จำนวน 1 หน่วย 
 - มีDVD-RW หรือดีกว่า จำนวน 1 หน่วย
 - มีช่องเชื่อมต่อระบบเครือข่าย (Network Interface) แบบ 10/100/1000 Base-T หรือดีกว่า จำนวนไม่น้อยกว่า 1 ช่อง
  - มีช่องเชื่อมต่อ (Interface) แบบ USB 2.0 หรือดีกว่า ไม่น้อยกว่า 3 ช่อง            - มีแป้นพิมพ์และเมาส์                       
 - มีจอแสดงภาพขนาดไม่น้อยกว่า 19 นิ้ว จำนวน 1 หน่วย
</t>
    </r>
    <r>
      <rPr>
        <sz val="15"/>
        <color indexed="8"/>
        <rFont val="TH SarabunPSK"/>
        <family val="2"/>
      </rPr>
      <t> - เป็นไปตามหนังสือกระทรวงมหาดไทย ที่ มท 0808.2/ว1134 ลงวันที่ 9 มิถุนายน 2559</t>
    </r>
    <r>
      <rPr>
        <sz val="16"/>
        <color indexed="8"/>
        <rFont val="TH SarabunPSK"/>
        <family val="2"/>
      </rPr>
      <t xml:space="preserve">
 - เป็นไปตามแผนพัฒนาขององค์กรปกครองส่วนท้องถิ่น (พ.ศ.2561 ถึง พ.ศ.2565) หน้าที่ 42 ลำดับที่ 2 </t>
    </r>
  </si>
  <si>
    <t> - เพื่อจ่ายเป็นค่าจัดซื้อเครื่องสำรองไฟฟ้า ขนาด 800 VA  จำนวน 1 เครื่อง   ตามราคากระทรวงดิจิทัลเพื่อเศรษฐกิจและสังคม (รายละเอียดตามมาตรฐานครุภัณฑ์กำหนด) โดยมีคุณลักษณะดังนี้</t>
  </si>
  <si>
    <t> - มีกำลังไฟฟ้าด้านนอกไม่น้อยกว่า 800 VA (480 Watts)
 - สามารถสำรองไฟฟ้าได้ไม่น้อยกว่า 15 นาที</t>
  </si>
  <si>
    <t>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t>
  </si>
  <si>
    <t>ค่าใช้จ่ายโครงการ/กิจกรรมที่เป็นการช่วยเหลือประชาชนตามอำนาจหน้าที่   เช่น ช่วยเหลือผู้ประสบภัย ฯลฯ</t>
  </si>
  <si>
    <t xml:space="preserve"> - ค่าใช้จ่ายโครงการ/กิจกรรมที่เป็นการช่วยเหลือประชาชนตามอำนาจหน้าที่       เช่น ช่วยเหลือผู้ประสบภัย ฯลฯ</t>
  </si>
  <si>
    <t>โครงการสร้างความพร้อมวัยสูงอายุอย่างมีคุณภาพ "เตรียมความพร้อมทุกวัย     สู่สังคมใหม่ที่มั่นคง"</t>
  </si>
  <si>
    <r>
      <t xml:space="preserve"> - เพื่อจ่ายเป็นค่าใช้จ่ายในการดำเนินโครงการเฉลิมพระเกียรติพระบาทสมเด็จ     พระปรเมนทรรามาธิบดีศรีสินทรมหาวชิราลงกรณ พระวชิรเกล้าเจ้าอยู่หัว (รัชกาลที่ 10) 28 กรกฏาคม 2565 เช่น ค่าจ้างเหมาทำซุ้มเฉลิมพระเกียรติ พร้อมประดับ ค่าจ้างเหมาเวทีพร้อมประดับไฟ ค่าเครื่องเสียง ฯลฯ
</t>
    </r>
    <r>
      <rPr>
        <sz val="15"/>
        <color indexed="8"/>
        <rFont val="TH SarabunPSK"/>
        <family val="2"/>
      </rPr>
      <t>-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t>
    </r>
    <r>
      <rPr>
        <sz val="16"/>
        <color indexed="8"/>
        <rFont val="TH SarabunPSK"/>
        <family val="2"/>
      </rPr>
      <t> 
- เป็นไปตามแผนพัฒนาขององค์กรปกครองส่วนท้องถิ่น  (พ.ศ.2561 ถึง พ.ศ.2565) หน้าที่ 36 ลำดับที่ 1 </t>
    </r>
  </si>
  <si>
    <r>
      <t> </t>
    </r>
    <r>
      <rPr>
        <sz val="15"/>
        <color indexed="8"/>
        <rFont val="TH SarabunPSK"/>
        <family val="2"/>
      </rPr>
      <t>-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t>
    </r>
    <r>
      <rPr>
        <sz val="16"/>
        <color indexed="8"/>
        <rFont val="TH SarabunPSK"/>
        <family val="2"/>
      </rPr>
      <t xml:space="preserve"> 
</t>
    </r>
    <r>
      <rPr>
        <sz val="15"/>
        <color indexed="8"/>
        <rFont val="TH SarabunPSK"/>
        <family val="2"/>
      </rPr>
      <t>- เป็นไปตามแผนพัฒนาขององค์กรปกครองส่วนท้องถิ่น (พ.ศ.2561 ถึง พ.ศ.2565) หน้าที่ 36 ลำดับที่ 1</t>
    </r>
    <r>
      <rPr>
        <sz val="16"/>
        <color indexed="8"/>
        <rFont val="TH SarabunPSK"/>
        <family val="2"/>
      </rPr>
      <t> </t>
    </r>
  </si>
  <si>
    <r>
      <t xml:space="preserve"> - เพื่อจ่ายเป็นค่าใช้จ่ายในการดำเนินโครงการส่งเสริมกิจกรรมวันเด็กแห่งชาติ ประจำปี พ.ศ.2565 เช่น ค่าจ้างเหมาเวทีพร้อมเครื่องเสียง ค่าจ้างเหมาเต็นท์          ค่าของขวัญ ค่าอาหาร น้ำดื่ม ฯลฯ
</t>
    </r>
    <r>
      <rPr>
        <sz val="15"/>
        <color indexed="8"/>
        <rFont val="TH SarabunPSK"/>
        <family val="2"/>
      </rPr>
      <t>-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t>
    </r>
    <r>
      <rPr>
        <sz val="16"/>
        <color indexed="8"/>
        <rFont val="TH SarabunPSK"/>
        <family val="2"/>
      </rPr>
      <t xml:space="preserve">
- เป็นไปตามแผนพัฒนาขององค์กรปกครองส่วนท้องถิ่น  (พ.ศ.2561 ถึง พ.ศ.2565) หน้าที่ 36 ลำดับที่ 1 </t>
    </r>
  </si>
  <si>
    <r>
      <t xml:space="preserve"> - เพื่อจ่ายเป็นค่าใช้จ่ายในการดำเนินโครงการสืบสานวัฒนธรรมไทยทรงดำ            วัดใหม่บางปืน เช่น ค่าจ้างเหมาเวที ค่าเครื่องเสียง น้ำดื่ม ฯลฯ                
</t>
    </r>
    <r>
      <rPr>
        <sz val="15"/>
        <color indexed="8"/>
        <rFont val="TH SarabunPSK"/>
        <family val="2"/>
      </rPr>
      <t>-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 ส่วนท้องถิ่น พ.ศ.2559</t>
    </r>
    <r>
      <rPr>
        <sz val="16"/>
        <color indexed="8"/>
        <rFont val="TH SarabunPSK"/>
        <family val="2"/>
      </rPr>
      <t> </t>
    </r>
  </si>
  <si>
    <r>
      <t xml:space="preserve"> -เพื่อจ่ายเป็นค่าใช้จ่ายในการดำเนินโครงการอบรมคุณธรรมจริยธรรมเยาวชนบรรพชาสามเณร ภาคฤดูร้อนและบวชเนกขัมนารี  ประจำปี 2563 เช่น ค่าจ้างเหมาเวที ค่าเครื่องเสียง น้ำดื่ม ฯลฯ
</t>
    </r>
    <r>
      <rPr>
        <sz val="15"/>
        <color indexed="8"/>
        <rFont val="TH SarabunPSK"/>
        <family val="2"/>
      </rPr>
      <t>-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t>
    </r>
    <r>
      <rPr>
        <sz val="16"/>
        <color indexed="8"/>
        <rFont val="TH SarabunPSK"/>
        <family val="2"/>
      </rPr>
      <t> </t>
    </r>
  </si>
  <si>
    <t xml:space="preserve">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 ประโยขน์ตอบแทนอื่นเป็นกรณีพิเศษ ฯลฯ</t>
  </si>
  <si>
    <t xml:space="preserve"> -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 และผู้มีสิทธิเบิกได้ตามระเบียบของทางราชการ</t>
  </si>
  <si>
    <t>  - เพื่อจ่ายเป็นค่าจ้างเหมาในการจัดทำป้ายประชาสัมพันธ์ ป้ายแนะนำเส้นทาง       หมู่ที่ 1-7 ตำบลนางตะเคียน ตั้งไว้ 100,000 บาท</t>
  </si>
  <si>
    <t>  - เพื่อจ่ายเป็นค่าจ้างเหมาบริการในการซ่อมแซมไฟฟ้าสาธารณะ                                         ซ่อมแซมประปาหมู่บ้าน ฯลฯ  ตั้งไว้ 300,000 บาท
  - เพื่อจ่ายเป็นค่าจ้างเหมาในการปรับปรุงภูมิทัศน์ภายในตำบล ตั้งไว้ 100,000  บาท    
  - งานอำนวยความปลอดภัยบริเวณสี่แยกซอยหมู่ใหญ่พัฒนา หมู่ 2 ติดตั้งป้ายเตือน                    ป้ายบังคับ ตีเส้นชะลอความเร็ว ฯลฯ ตั้งไว้ 115,000 บาท</t>
  </si>
  <si>
    <t>โครงการซ่อมสร้างผิวจราจรลาดยางแอสฟัลท์ติกคอนกรีต(AC) สายซอยอุดมโชค หมู่ 3</t>
  </si>
  <si>
    <t>โครงการซ่อมสร้างผิวจราจรลาดยางแอสฟัลท์ติกคอนกรีต(AC) สายบางสะใภ้ 2 (ช่วง5)หมู่ 7</t>
  </si>
  <si>
    <t>โครงการซ่อมสร้างผิวจราจรลาดยางแอสฟัลท์ติกคอนกรีต(AC)  สายซอยรวมใจพัฒนา (ช่วง 4)  หมู่ 2</t>
  </si>
  <si>
    <t>โครงการซ่อมสร้างผิวจราจรลาดยางแอสฟัลท์ติกคอนกรีต(AC) สายเลียบคลองวังสุข หมู่ที่ 6</t>
  </si>
  <si>
    <t xml:space="preserve">1. เพื่อจ่ายเป็นค่าใช้จ่ายในการดำเนินงานตามกิจกรรม ประชุมคณะกรรมการบริหารศูนย์บริการและถ่ายทอดเทคโนโลยีการเกษตรประจำตำบล เช่น   ค่าอาหารว่าง ค่าตอบแทนคณะกรรมการศูนย์ ฯลฯ   </t>
  </si>
  <si>
    <t>2. เพื่อจ่ายเป็นค่าใช้จ่ายตามโครงการเพิ่มศักยภาพของศูนย์บริการและถ่ายทอดเทคโนโลยีการเกษตรประจำตำบล(ศึกษาดูงาน) เช่น ค่าอาหาร ค่าอาหารว่าง ค่าวิทยากร ค่ารถ ฯลฯ
3. เพื่อจ่ายเป็นค่าใช้จ่ายตามโครงการส่งเสริมการผลิตสินค้าเกษตรที่ปลอดภัยและได้มาตรฐาน (ผลิตปุ๋ยหมัก/น้ำหมักชีวภาพ) เช่น ค่าอาหาร ค่าอาหารว่าง ค่าวิทยากร ฯลฯ
4. เพื่อจ่ายเป็นค่าใช้จ่ายตามโครงการป้องกันกำจัดศัตรูพืช (แมลงดำหนาม/หนอนหัวดำ/ด้วงแรด/ด้วงงวง/ศัตรูพืชอื่นๆ) เช่น ค่าอาหาร ค่าอาหารว่าง ค่าวิทยากร ฯลฯ
5. เพื่อจ่ายเป็นค่าใช้จ่ายในการดำเนินโครงการคลินิกเกษตรเคลื่อนที่ เช่น ค่าอาหาร ค่าอาหารวาง ค่าวิทยากร ค่าเช่าเต็นท์ ค่าเช่าพัดลม ค่าเช่าเครื่องเสียง ฯลฯ</t>
  </si>
  <si>
    <t>จัดซื้อชุดเครื่องขยายเสียงพร้อมติดตั้งบริเวณบ้านนายวิเชียร ชูแสง หมู่ 7</t>
  </si>
  <si>
    <t>-100</t>
  </si>
  <si>
    <t>2. การบริหารงบประมาณ ในปีงบประมาณ 2564 ณ วันที่ 7 สิงหาคม พ.ศ.2564</t>
  </si>
  <si>
    <t>1.1.1 เงินฝากธนาคาร จำนวน 54,118,496.36 บาท</t>
  </si>
  <si>
    <t xml:space="preserve">     งานบริหาร    งานคลัง</t>
  </si>
  <si>
    <t xml:space="preserve">   งานระดับก่อน  วัยเรียนและประถมศึกษา</t>
  </si>
  <si>
    <t xml:space="preserve">โครงการซ่อมสร้างผิวจราจรลาดยางแอสฟัลท์ติกคอนกรีต (AC)                      สายเลียบคลองตาชุ่ม (ซอยแสนสุข 2) (ช่วงที่ 6) หมู่ที่ 1                 </t>
  </si>
  <si>
    <t xml:space="preserve"> - เพื่อจ่ายเป็นค่าซ่อมสร้างผิวจราจรลาดยางแอสฟัลท์ติกคอนกรีต (AC) สายเลียบศาลาประชาคม (ซอยสินเพิ่มพูน) หมู่ 4ขนาดกว้าง 4.00 เมตร ยาว 255.00 เมตร  หนาเฉลี่ย 0.05 เมตร พร้อมติดตั้งป้ายประชาสัมพันธ์โครงการ จำนวน 2 ป้าย     ( ตามแบบ อบต.นางตะเคียนเลขที่ 6/2565 )                                                                                  - เป็นไปตามแผนพัฒนาขององค์กรปกครองส่วนท้องถิ่น  (พ.ศ.2561 ถึง พ.ศ.2565) เพิ่มเติมครั้งที่ 3 หน้าที่ 4 ลำดับที่ 6 </t>
  </si>
  <si>
    <t xml:space="preserve">  - เพื่อจ่ายเป็นค่าขุดลอกคลองไทยสามัคคี หมู่ที่ 1 ขนาดกว้างเฉลี่ย 2.50 เมตร                        ยาว 820.00 เมตร  ลึกเฉลี่ย 1.00 เมตร  ( ตามแบบ อบต.นางตะเคียนเลขที่ 2/2565 )                    - เป็นไปตามแผนพัฒนาขององค์กรปกครองส่วนท้องถิ่น  (พ.ศ.2561 ถึง พ.ศ.2565) เพิ่มเติมครั้งที่ 3 หน้าที่ 3 ลำดับที่ 2 </t>
  </si>
  <si>
    <t xml:space="preserve"> - เพื่อจ่ายเป็นค่าก่อสร้างผนังกั้นดินพัง บริเวณสถานที่ก่อสร้างศาลาประชาคม หมู่ 1 ขนาดยาว 11.00 เมตร  พร้อมติดตั้งป้ายประชาสัมพันธ์โครงการ จำนวน 2 ป้าย ( ตามแบบ อบต.นางตะเคียนเลขที่ 3/2565 )                                                         - เป็นไปตามแผนพัฒนาขององค์กรปกครองส่วนท้องถิ่น  (พ.ศ.2561 ถึง พ.ศ.2565) เพิ่มเติมครั้งที่ 3 หน้าที่ 3 ลำดับที่ 3 </t>
  </si>
  <si>
    <t xml:space="preserve"> - เพื่อจ่ายเป็นค่าซ่อมสร้างผิวจราจรลาดยางแอสฟัลท์ติกคอนกรีต (AC) สายซอยรวมใจพัฒนา (ช่วง 4) หมู่ 2 ขนาดกว้าง 5.00 เมตร ยาว 210.00 เมตร  หนาเฉลี่ย 0.05 เมตร พร้อมติดตั้งป้ายประชาสัมพันธ์โครงการ จำนวน 2 ป้าย  ( ตามแบบ อบต.นางตะเคียนเลขที่ 4/2565 )                               - เป็นไปตามแผนพัฒนาขององค์กรปกครองส่วนท้องถิ่น  (พ.ศ.2561 ถึง พ.ศ.2565) เพิ่มเติมครั้งที่ 3 หน้าที่ 2 ลำดับที่ 4 </t>
  </si>
  <si>
    <t xml:space="preserve"> - เพื่อจ่ายเป็นค่าซ่อมสร้างผิวจราจรลาดยางแอสฟัลท์ติกคอนกรีต (AC) สายเลียบคลองตาชุ่ม (ซอยแสนสุข 2) (ช่วงที่ 6) หมู่ที่ 1 ขนาดกว้าง 5.00 เมตร ยาว 210.00 เมตร หนาเฉลี่ย 0.05 เมตร พร้อมติดตั้งป้ายประชาสัมพันธ์โครงการ จำนวน 2 ป้าย  ( ตามแบบ อบต.นางตะเคียนเลขที่ 1/2565 )                                                                                   - เป็นไปตามแผนพัฒนาขององค์กรปกครองส่วนท้องถิ่น  (พ.ศ.2561 ถึง พ.ศ.2565) เพิ่มเติมครั้งที่ 3 หน้าที่ 3 ลำดับที่ 1 </t>
  </si>
  <si>
    <t xml:space="preserve"> - เพื่อจ่ายเป็นค่าซ่อมสร้างผิวจราจรลาดยางแอสฟัลท์ติกคอนกรีต (AC) สายเลียบคลองวังสุข หมู่ที่ 6 ขนาดกว้าง 4.00 เมตร  ยาว 188.00 เมตร หนาเฉลี่ย 0.05 เมตร และขนาดกว้าง 5.00 เมตร  ยาว 55.00 เมตร หนาเฉลี่ย 0.05 เมตร พร้อมติดตั้งป้ายประชาสัมพันธ์โครงการ จำนวน 2 ป้าย ( ตามแบบ อบต.นางตะเคียนเลขที่ 7/2565 )                            - เป็นไปตามแผนพัฒนาขององค์กรปกครองส่วนท้องถิ่น  (พ.ศ.2561 ถึง พ.ศ.2565) เพิ่มเติมครั้งที่ 3 หน้าที่ 4 ลำดับที่ 7</t>
  </si>
  <si>
    <t xml:space="preserve"> - เพื่อจ่ายเป็นค่าซ่อมสร้างผิวจราจรลาดยางแอสฟัลท์ติกคอนกรีต (AC) สายซอยอุดมโชค หมู่ 3 ขนาดกว้าง 5.00 เมตร ยาว 210.00 เมตร หนาเฉลี่ย 0.05 เมตร พร้อมติดตั้งป้ายประชาสัมพันธ์โครงการ จำนวน 2 ป้าย ( ตามแบบ อบต.นางตะเคียนเลขที่ 5/2565 )           - เป็นไปตามแผนพัฒนาขององค์กรปกครองส่วนท้องถิ่น  (พ.ศ.2561 ถึง พ.ศ.2565) เพิ่มเติมครั้งที่ 3 หน้าที่ 4 ลำดับที่ 5 </t>
  </si>
  <si>
    <t xml:space="preserve"> - เพื่อจ่ายเป็นค่าซ่อมสร้างผิวจราจรลาดยางแอสฟัลท์ติกคอนกรีต (AC) สายบางสะใภ้ 2 (ช่วง 5) หมู่ 7ขนาดกว้าง 4.00 เมตร  ยาว 255.00 เมตร หนาเฉลี่ย 0.05 เมตร พร้อมติดตั้งป้ายประชาสัมพันธ์โครงการ จำนวน 2 ป้าย ( ตามแบบ อบต.นางตะเคียนเลขที่ 8/2565 )                                                                                                       </t>
  </si>
  <si>
    <t xml:space="preserve"> - เป็นไปตามแผนพัฒนาขององค์กรปกครองส่วนท้องถิ่น  (พ.ศ.2561 ถึง พ.ศ.2565) เพิ่มเติมครั้งที่ 3 หน้าที่ 4 ลำดับที่ 8 </t>
  </si>
  <si>
    <t xml:space="preserve"> 33 - 62</t>
  </si>
  <si>
    <t xml:space="preserve"> 63 - 69</t>
  </si>
  <si>
    <t xml:space="preserve"> - เป็นไปตามแผนพัฒนาขององค์กรปกครองส่วนท้องถิ่น  (พ.ศ.2561 ถึง พ.ศ.2565) เพิ่มเติมครั้งที่ 3 หน้าที่ 4 ลำดับที่ 9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</si>
</sst>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1041E]#,##0;\-#,##0"/>
    <numFmt numFmtId="177" formatCode="_-* #,##0.0_-;\-* #,##0.0_-;_-* &quot;-&quot;??_-;_-@_-"/>
    <numFmt numFmtId="178" formatCode="_-* #,##0_-;\-* #,##0_-;_-* &quot;-&quot;??_-;_-@_-"/>
    <numFmt numFmtId="179" formatCode="[$-1041E]#,##0.00;\-#,##0.00"/>
    <numFmt numFmtId="180" formatCode="&quot;ใช่&quot;;&quot;ใช่&quot;;&quot;ไม่ใช่&quot;"/>
    <numFmt numFmtId="181" formatCode="&quot;จริง&quot;;&quot;จริง&quot;;&quot;เท็จ&quot;"/>
    <numFmt numFmtId="182" formatCode="&quot;เปิด&quot;;&quot;เปิด&quot;;&quot;ปิด&quot;"/>
    <numFmt numFmtId="183" formatCode="[$€-2]\ #,##0.00_);[Red]\([$€-2]\ #,##0.00\)"/>
    <numFmt numFmtId="184" formatCode="0.0"/>
    <numFmt numFmtId="185" formatCode="#,##0.000"/>
    <numFmt numFmtId="186" formatCode="#,##0.0000"/>
    <numFmt numFmtId="187" formatCode="#,##0.0"/>
    <numFmt numFmtId="188" formatCode="&quot;Yes&quot;;&quot;Yes&quot;;&quot;No&quot;"/>
    <numFmt numFmtId="189" formatCode="&quot;True&quot;;&quot;True&quot;;&quot;False&quot;"/>
    <numFmt numFmtId="190" formatCode="&quot;On&quot;;&quot;On&quot;;&quot;Off&quot;"/>
    <numFmt numFmtId="191" formatCode="[$-409]dddd\,\ mmmm\ d\,\ yyyy"/>
    <numFmt numFmtId="192" formatCode="0.000"/>
    <numFmt numFmtId="193" formatCode="_-* #,##0.000_-;\-* #,##0.000_-;_-* &quot;-&quot;??_-;_-@_-"/>
    <numFmt numFmtId="194" formatCode="_-* #,##0.0000_-;\-* #,##0.0000_-;_-* &quot;-&quot;??_-;_-@_-"/>
    <numFmt numFmtId="195" formatCode="0.0000"/>
  </numFmts>
  <fonts count="106">
    <font>
      <sz val="11"/>
      <color rgb="FF000000"/>
      <name val="Calibri"/>
      <family val="2"/>
    </font>
    <font>
      <sz val="11"/>
      <color indexed="8"/>
      <name val="Tahoma"/>
      <family val="2"/>
    </font>
    <font>
      <sz val="16"/>
      <name val="TH SarabunPSK"/>
      <family val="2"/>
    </font>
    <font>
      <b/>
      <sz val="20"/>
      <color indexed="8"/>
      <name val="TH SarabunPSK"/>
      <family val="2"/>
    </font>
    <font>
      <b/>
      <sz val="16"/>
      <color indexed="8"/>
      <name val="TH SarabunPSK"/>
      <family val="2"/>
    </font>
    <font>
      <b/>
      <sz val="18"/>
      <color indexed="8"/>
      <name val="TH SarabunPSK"/>
      <family val="2"/>
    </font>
    <font>
      <sz val="16"/>
      <color indexed="8"/>
      <name val="TH SarabunPSK"/>
      <family val="2"/>
    </font>
    <font>
      <sz val="14"/>
      <name val="TH SarabunPSK"/>
      <family val="2"/>
    </font>
    <font>
      <b/>
      <sz val="16"/>
      <name val="TH SarabunPSK"/>
      <family val="2"/>
    </font>
    <font>
      <sz val="12"/>
      <name val="TH SarabunPSK"/>
      <family val="2"/>
    </font>
    <font>
      <sz val="15"/>
      <name val="TH SarabunPSK"/>
      <family val="2"/>
    </font>
    <font>
      <sz val="13"/>
      <name val="TH SarabunPSK"/>
      <family val="2"/>
    </font>
    <font>
      <sz val="8"/>
      <name val="TH SarabunPSK"/>
      <family val="2"/>
    </font>
    <font>
      <sz val="8"/>
      <color indexed="8"/>
      <name val="TH SarabunPSK"/>
      <family val="2"/>
    </font>
    <font>
      <sz val="12"/>
      <color indexed="8"/>
      <name val="TH SarabunPSK"/>
      <family val="2"/>
    </font>
    <font>
      <b/>
      <sz val="12"/>
      <color indexed="8"/>
      <name val="TH SarabunPSK"/>
      <family val="2"/>
    </font>
    <font>
      <sz val="10"/>
      <color indexed="8"/>
      <name val="TH SarabunPSK"/>
      <family val="2"/>
    </font>
    <font>
      <b/>
      <u val="single"/>
      <sz val="16"/>
      <color indexed="8"/>
      <name val="TH SarabunPSK"/>
      <family val="2"/>
    </font>
    <font>
      <sz val="10"/>
      <name val="TH SarabunPSK"/>
      <family val="2"/>
    </font>
    <font>
      <sz val="12.95"/>
      <color indexed="8"/>
      <name val="TH SarabunPSK"/>
      <family val="2"/>
    </font>
    <font>
      <sz val="15"/>
      <color indexed="8"/>
      <name val="TH SarabunPSK"/>
      <family val="2"/>
    </font>
    <font>
      <b/>
      <sz val="8"/>
      <color indexed="8"/>
      <name val="TH SarabunPSK"/>
      <family val="2"/>
    </font>
    <font>
      <sz val="11.5"/>
      <color indexed="8"/>
      <name val="TH SarabunPSK"/>
      <family val="2"/>
    </font>
    <font>
      <b/>
      <sz val="11"/>
      <color indexed="8"/>
      <name val="TH SarabunPSK"/>
      <family val="2"/>
    </font>
    <font>
      <sz val="11"/>
      <color indexed="8"/>
      <name val="TH SarabunPSK"/>
      <family val="2"/>
    </font>
    <font>
      <b/>
      <sz val="10"/>
      <name val="TH SarabunPSK"/>
      <family val="2"/>
    </font>
    <font>
      <sz val="11.95"/>
      <color indexed="8"/>
      <name val="TH SarabunPSK"/>
      <family val="2"/>
    </font>
    <font>
      <b/>
      <sz val="12"/>
      <name val="TH SarabunPSK"/>
      <family val="2"/>
    </font>
    <font>
      <sz val="14"/>
      <color indexed="8"/>
      <name val="TH SarabunPSK"/>
      <family val="2"/>
    </font>
    <font>
      <sz val="14.5"/>
      <color indexed="8"/>
      <name val="TH SarabunPSK"/>
      <family val="2"/>
    </font>
    <font>
      <sz val="14.5"/>
      <name val="TH SarabunPSK"/>
      <family val="2"/>
    </font>
    <font>
      <sz val="4"/>
      <name val="TH SarabunPSK"/>
      <family val="2"/>
    </font>
    <font>
      <sz val="9"/>
      <name val="Tahoma"/>
      <family val="2"/>
    </font>
    <font>
      <b/>
      <sz val="9"/>
      <name val="Tahoma"/>
      <family val="2"/>
    </font>
    <font>
      <sz val="3"/>
      <color indexed="8"/>
      <name val="TH SarabunPSK"/>
      <family val="2"/>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36"/>
      <color indexed="8"/>
      <name val="TH SarabunPSK"/>
      <family val="2"/>
    </font>
    <font>
      <b/>
      <sz val="36"/>
      <color indexed="8"/>
      <name val="TH SarabunPSK"/>
      <family val="2"/>
    </font>
    <font>
      <b/>
      <sz val="34"/>
      <color indexed="8"/>
      <name val="TH SarabunPSK"/>
      <family val="2"/>
    </font>
    <font>
      <b/>
      <sz val="28"/>
      <color indexed="8"/>
      <name val="TH SarabunPSK"/>
      <family val="2"/>
    </font>
    <font>
      <sz val="28"/>
      <color indexed="8"/>
      <name val="Calibri"/>
      <family val="2"/>
    </font>
    <font>
      <b/>
      <sz val="14"/>
      <color indexed="8"/>
      <name val="TH SarabunPSK"/>
      <family val="2"/>
    </font>
    <font>
      <b/>
      <sz val="10"/>
      <color indexed="8"/>
      <name val="TH SarabunPSK"/>
      <family val="2"/>
    </font>
    <font>
      <b/>
      <sz val="15"/>
      <color indexed="8"/>
      <name val="TH SarabunPSK"/>
      <family val="2"/>
    </font>
    <font>
      <sz val="13"/>
      <color indexed="8"/>
      <name val="TH SarabunPSK"/>
      <family val="2"/>
    </font>
    <font>
      <b/>
      <sz val="11.5"/>
      <color indexed="8"/>
      <name val="TH SarabunPSK"/>
      <family val="2"/>
    </font>
    <font>
      <b/>
      <sz val="13"/>
      <color indexed="8"/>
      <name val="TH SarabunPSK"/>
      <family val="2"/>
    </font>
    <font>
      <sz val="4"/>
      <color indexed="8"/>
      <name val="TH SarabunPS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H SarabunPSK"/>
      <family val="2"/>
    </font>
    <font>
      <sz val="36"/>
      <color theme="1"/>
      <name val="TH SarabunPSK"/>
      <family val="2"/>
    </font>
    <font>
      <b/>
      <sz val="36"/>
      <color rgb="FF000000"/>
      <name val="TH SarabunPSK"/>
      <family val="2"/>
    </font>
    <font>
      <b/>
      <sz val="34"/>
      <color rgb="FF000000"/>
      <name val="TH SarabunPSK"/>
      <family val="2"/>
    </font>
    <font>
      <b/>
      <sz val="28"/>
      <color rgb="FF000000"/>
      <name val="TH SarabunPSK"/>
      <family val="2"/>
    </font>
    <font>
      <sz val="28"/>
      <color theme="1"/>
      <name val="Calibri"/>
      <family val="2"/>
    </font>
    <font>
      <sz val="16"/>
      <color rgb="FF000000"/>
      <name val="TH SarabunPSK"/>
      <family val="2"/>
    </font>
    <font>
      <b/>
      <sz val="14"/>
      <color rgb="FF000000"/>
      <name val="TH SarabunPSK"/>
      <family val="2"/>
    </font>
    <font>
      <sz val="10"/>
      <color rgb="FF000000"/>
      <name val="TH SarabunPSK"/>
      <family val="2"/>
    </font>
    <font>
      <b/>
      <sz val="10"/>
      <color rgb="FF000000"/>
      <name val="TH SarabunPSK"/>
      <family val="2"/>
    </font>
    <font>
      <b/>
      <u val="single"/>
      <sz val="16"/>
      <color rgb="FF000000"/>
      <name val="TH SarabunPSK"/>
      <family val="2"/>
    </font>
    <font>
      <sz val="14"/>
      <color rgb="FF000000"/>
      <name val="TH SarabunPSK"/>
      <family val="2"/>
    </font>
    <font>
      <b/>
      <sz val="15"/>
      <color rgb="FF000000"/>
      <name val="TH SarabunPSK"/>
      <family val="2"/>
    </font>
    <font>
      <sz val="8"/>
      <color rgb="FF000000"/>
      <name val="TH SarabunPSK"/>
      <family val="2"/>
    </font>
    <font>
      <sz val="12"/>
      <color rgb="FF000000"/>
      <name val="TH SarabunPSK"/>
      <family val="2"/>
    </font>
    <font>
      <b/>
      <sz val="12"/>
      <color rgb="FF000000"/>
      <name val="TH SarabunPSK"/>
      <family val="2"/>
    </font>
    <font>
      <sz val="13"/>
      <color rgb="FF000000"/>
      <name val="TH SarabunPSK"/>
      <family val="2"/>
    </font>
    <font>
      <b/>
      <sz val="11.5"/>
      <color rgb="FF000000"/>
      <name val="TH SarabunPSK"/>
      <family val="2"/>
    </font>
    <font>
      <sz val="11"/>
      <color rgb="FF000000"/>
      <name val="TH SarabunPSK"/>
      <family val="2"/>
    </font>
    <font>
      <b/>
      <sz val="13"/>
      <color rgb="FF000000"/>
      <name val="TH SarabunPSK"/>
      <family val="2"/>
    </font>
    <font>
      <b/>
      <sz val="8"/>
      <color rgb="FF000000"/>
      <name val="TH SarabunPSK"/>
      <family val="2"/>
    </font>
    <font>
      <b/>
      <sz val="11"/>
      <color rgb="FF000000"/>
      <name val="TH SarabunPSK"/>
      <family val="2"/>
    </font>
    <font>
      <sz val="15"/>
      <color rgb="FF000000"/>
      <name val="TH SarabunPSK"/>
      <family val="2"/>
    </font>
    <font>
      <sz val="4"/>
      <color rgb="FF000000"/>
      <name val="TH SarabunPSK"/>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D3D3D3"/>
        <bgColor indexed="64"/>
      </patternFill>
    </fill>
    <fill>
      <patternFill patternType="solid">
        <fgColor indexed="1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A9A9A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9A9A9"/>
      </left>
      <right style="thin">
        <color rgb="FFA9A9A9"/>
      </right>
      <top style="thin">
        <color rgb="FFA9A9A9"/>
      </top>
      <bottom style="thin">
        <color rgb="FFA9A9A9"/>
      </bottom>
    </border>
    <border>
      <left style="thin">
        <color rgb="FFA9A9A9"/>
      </left>
      <right/>
      <top style="thin">
        <color rgb="FFA9A9A9"/>
      </top>
      <bottom style="thin">
        <color rgb="FFA9A9A9"/>
      </bottom>
    </border>
    <border>
      <left style="thin">
        <color rgb="FFA9A9A9"/>
      </left>
      <right/>
      <top style="thin">
        <color rgb="FFA9A9A9"/>
      </top>
      <bottom/>
    </border>
    <border>
      <left/>
      <right/>
      <top style="thin">
        <color rgb="FFA9A9A9"/>
      </top>
      <bottom/>
    </border>
    <border>
      <left/>
      <right style="thin">
        <color rgb="FFA9A9A9"/>
      </right>
      <top style="thin">
        <color rgb="FFA9A9A9"/>
      </top>
      <bottom/>
    </border>
    <border>
      <left/>
      <right style="thin">
        <color rgb="FFA9A9A9"/>
      </right>
      <top/>
      <bottom/>
    </border>
    <border>
      <left style="thin">
        <color rgb="FFA9A9A9"/>
      </left>
      <right/>
      <top/>
      <bottom style="thin">
        <color rgb="FFA9A9A9"/>
      </bottom>
    </border>
    <border>
      <left/>
      <right/>
      <top/>
      <bottom style="thin">
        <color rgb="FFA9A9A9"/>
      </bottom>
    </border>
    <border>
      <left/>
      <right style="thin">
        <color rgb="FFA9A9A9"/>
      </right>
      <top/>
      <bottom style="thin">
        <color rgb="FFA9A9A9"/>
      </bottom>
    </border>
    <border>
      <left style="thin">
        <color rgb="FFA9A9A9"/>
      </left>
      <right style="thin">
        <color rgb="FFA9A9A9"/>
      </right>
      <top/>
      <bottom/>
    </border>
    <border>
      <left/>
      <right/>
      <top style="thin">
        <color rgb="FFA9A9A9"/>
      </top>
      <bottom style="thin">
        <color rgb="FFA9A9A9"/>
      </bottom>
    </border>
    <border>
      <left/>
      <right style="thin">
        <color rgb="FFA9A9A9"/>
      </right>
      <top style="thin">
        <color rgb="FFA9A9A9"/>
      </top>
      <bottom style="thin">
        <color rgb="FFA9A9A9"/>
      </bottom>
    </border>
    <border>
      <left style="thin">
        <color theme="1"/>
      </left>
      <right style="thin">
        <color theme="1"/>
      </right>
      <top style="thin">
        <color theme="1"/>
      </top>
      <bottom style="thin">
        <color theme="1"/>
      </bottom>
    </border>
    <border>
      <left>
        <color indexed="63"/>
      </left>
      <right style="thin">
        <color theme="1"/>
      </right>
      <top style="thin">
        <color theme="1"/>
      </top>
      <bottom style="thin">
        <color theme="1"/>
      </bottom>
    </border>
    <border>
      <left style="thin">
        <color indexed="9"/>
      </left>
      <right style="thin">
        <color indexed="9"/>
      </right>
      <top style="thin">
        <color indexed="9"/>
      </top>
      <bottom style="thin">
        <color indexed="9"/>
      </bottom>
    </border>
    <border>
      <left style="thin"/>
      <right style="thin">
        <color theme="1"/>
      </right>
      <top style="thin">
        <color theme="1"/>
      </top>
      <bottom style="thin">
        <color theme="1"/>
      </bottom>
    </border>
    <border>
      <left style="thin">
        <color rgb="FFA9A9A9"/>
      </left>
      <right/>
      <top/>
      <bottom/>
    </border>
    <border>
      <left/>
      <right style="thin">
        <color indexed="9"/>
      </right>
      <top style="thin">
        <color indexed="9"/>
      </top>
      <bottom style="thin">
        <color indexed="9"/>
      </bottom>
    </border>
    <border>
      <left style="thin">
        <color rgb="FFA9A9A9"/>
      </left>
      <right/>
      <top style="thin">
        <color indexed="9"/>
      </top>
      <bottom style="thin">
        <color rgb="FFA9A9A9"/>
      </bottom>
    </border>
    <border>
      <left style="thin">
        <color indexed="9"/>
      </left>
      <right/>
      <top style="thin">
        <color indexed="9"/>
      </top>
      <bottom style="thin">
        <color indexed="9"/>
      </bottom>
    </border>
    <border>
      <left/>
      <right/>
      <top style="thin">
        <color indexed="9"/>
      </top>
      <bottom style="thin">
        <color indexed="9"/>
      </bottom>
    </border>
    <border>
      <left style="thin">
        <color indexed="9"/>
      </left>
      <right style="thin">
        <color rgb="FFA9A9A9"/>
      </right>
      <top style="thin">
        <color indexed="9"/>
      </top>
      <bottom style="thin">
        <color indexed="9"/>
      </bottom>
    </border>
    <border>
      <left style="thin">
        <color indexed="9"/>
      </left>
      <right/>
      <top style="thin">
        <color indexed="9"/>
      </top>
      <bottom style="thin">
        <color rgb="FFA9A9A9"/>
      </bottom>
    </border>
    <border>
      <left style="thin">
        <color indexed="9"/>
      </left>
      <right style="thin">
        <color rgb="FFA9A9A9"/>
      </right>
      <top style="thin">
        <color indexed="9"/>
      </top>
      <bottom style="thin">
        <color rgb="FFA9A9A9"/>
      </bottom>
    </border>
    <border>
      <left style="thin">
        <color indexed="9"/>
      </left>
      <right/>
      <top/>
      <bottom style="thin">
        <color indexed="9"/>
      </bottom>
    </border>
    <border>
      <left style="thin">
        <color indexed="9"/>
      </left>
      <right/>
      <top style="thin">
        <color rgb="FFA9A9A9"/>
      </top>
      <bottom style="thin">
        <color rgb="FFA9A9A9"/>
      </bottom>
    </border>
    <border>
      <left/>
      <right style="thin">
        <color indexed="9"/>
      </right>
      <top style="thin">
        <color rgb="FFA9A9A9"/>
      </top>
      <bottom style="thin">
        <color rgb="FFA9A9A9"/>
      </bottom>
    </border>
    <border>
      <left style="thin">
        <color rgb="FFA9A9A9"/>
      </left>
      <right style="thin">
        <color rgb="FFA9A9A9"/>
      </right>
      <top/>
      <bottom style="thin">
        <color rgb="FFA9A9A9"/>
      </bottom>
    </border>
    <border>
      <left style="thin">
        <color indexed="9"/>
      </left>
      <right style="thin">
        <color indexed="9"/>
      </right>
      <top/>
      <bottom style="thin">
        <color indexed="9"/>
      </bottom>
    </border>
    <border>
      <left style="thin">
        <color rgb="FFA9A9A9"/>
      </left>
      <right style="thin">
        <color rgb="FFA9A9A9"/>
      </right>
      <top style="thin">
        <color rgb="FFA9A9A9"/>
      </top>
      <bottom/>
    </border>
    <border>
      <left style="thin">
        <color indexed="9"/>
      </left>
      <right style="thin">
        <color indexed="9"/>
      </right>
      <top style="thin">
        <color rgb="FFA9A9A9"/>
      </top>
      <bottom style="thin">
        <color rgb="FFA9A9A9"/>
      </bottom>
    </border>
    <border>
      <left style="thin">
        <color indexed="9"/>
      </left>
      <right/>
      <top style="thin">
        <color indexed="9"/>
      </top>
      <bottom/>
    </border>
    <border>
      <left style="thin">
        <color indexed="9"/>
      </left>
      <right style="thin">
        <color indexed="9"/>
      </right>
      <top style="thin">
        <color indexed="9"/>
      </top>
      <bottom/>
    </border>
    <border>
      <left style="thin">
        <color indexed="9"/>
      </left>
      <right style="thin">
        <color indexed="9"/>
      </right>
      <top style="thin">
        <color indexed="9"/>
      </top>
      <bottom style="thin">
        <color rgb="FFA9A9A9"/>
      </bottom>
    </border>
    <border>
      <left style="thin"/>
      <right style="thin"/>
      <top style="thin"/>
      <bottom style="thin"/>
    </border>
    <border>
      <left style="thin"/>
      <right style="thin"/>
      <top/>
      <bottom style="thin"/>
    </border>
    <border>
      <left style="thin"/>
      <right style="thin"/>
      <top style="thin"/>
      <bottom/>
    </border>
    <border>
      <left>
        <color indexed="63"/>
      </left>
      <right/>
      <top>
        <color indexed="63"/>
      </top>
      <bottom style="thin"/>
    </border>
    <border>
      <left/>
      <right style="thin">
        <color indexed="9"/>
      </right>
      <top style="thin">
        <color indexed="9"/>
      </top>
      <bottom style="thin">
        <color rgb="FFA9A9A9"/>
      </bottom>
    </border>
    <border>
      <left style="thin">
        <color rgb="FFA9A9A9"/>
      </left>
      <right style="thin">
        <color rgb="FFA9A9A9"/>
      </right>
      <top style="thin">
        <color indexed="9"/>
      </top>
      <bottom style="thin">
        <color indexed="9"/>
      </bottom>
    </border>
    <border>
      <left style="thin">
        <color rgb="FFA9A9A9"/>
      </left>
      <right style="thin">
        <color rgb="FFA9A9A9"/>
      </right>
      <top style="thin">
        <color indexed="9"/>
      </top>
      <bottom style="thin">
        <color rgb="FFA9A9A9"/>
      </bottom>
    </border>
    <border>
      <left style="thin">
        <color indexed="9"/>
      </left>
      <right style="thin">
        <color rgb="FFA9A9A9"/>
      </right>
      <top style="thin">
        <color indexed="9"/>
      </top>
      <bottom/>
    </border>
    <border>
      <left style="thin">
        <color indexed="9"/>
      </left>
      <right style="thin">
        <color rgb="FFA9A9A9"/>
      </right>
      <top/>
      <bottom style="thin">
        <color indexed="9"/>
      </bottom>
    </border>
    <border>
      <left/>
      <right/>
      <top style="thin">
        <color rgb="FFA9A9A9"/>
      </top>
      <bottom style="thin">
        <color indexed="9"/>
      </bottom>
    </border>
    <border>
      <left style="thin">
        <color indexed="9"/>
      </left>
      <right style="thin">
        <color indexed="9"/>
      </right>
      <top/>
      <bottom/>
    </border>
    <border>
      <left style="thin">
        <color indexed="9"/>
      </left>
      <right style="thin">
        <color rgb="FFA9A9A9"/>
      </right>
      <top/>
      <bottom/>
    </border>
    <border>
      <left style="thin">
        <color rgb="FFA9A9A9"/>
      </left>
      <right style="thin">
        <color rgb="FFA9A9A9"/>
      </right>
      <top style="thin">
        <color rgb="FFA9A9A9"/>
      </top>
      <bottom style="thin">
        <color indexed="9"/>
      </bottom>
    </border>
    <border>
      <left style="thin">
        <color rgb="FFA9A9A9"/>
      </left>
      <right style="thin">
        <color rgb="FFA9A9A9"/>
      </right>
      <top/>
      <bottom style="thin">
        <color indexed="9"/>
      </bottom>
    </border>
    <border>
      <left/>
      <right/>
      <top style="thin">
        <color indexed="9"/>
      </top>
      <bottom/>
    </border>
    <border>
      <left style="thin"/>
      <right>
        <color indexed="63"/>
      </right>
      <top style="thin">
        <color theme="1"/>
      </top>
      <bottom style="thin">
        <color theme="1"/>
      </bottom>
    </border>
    <border>
      <left>
        <color indexed="63"/>
      </left>
      <right>
        <color indexed="63"/>
      </right>
      <top style="thin">
        <color theme="1"/>
      </top>
      <bottom style="thin">
        <color theme="1"/>
      </bottom>
    </border>
    <border>
      <left style="thin"/>
      <right style="thin">
        <color rgb="FFA9A9A9"/>
      </right>
      <top style="thin">
        <color rgb="FFA9A9A9"/>
      </top>
      <bottom style="thin">
        <color rgb="FFA9A9A9"/>
      </bottom>
    </border>
    <border>
      <left style="thin">
        <color theme="1"/>
      </left>
      <right>
        <color indexed="63"/>
      </right>
      <top style="thin">
        <color theme="1"/>
      </top>
      <bottom style="thin">
        <color theme="1"/>
      </bottom>
    </border>
    <border>
      <left/>
      <right/>
      <top/>
      <bottom style="thin">
        <color indexed="9"/>
      </bottom>
    </border>
    <border>
      <left/>
      <right style="thin">
        <color indexed="9"/>
      </right>
      <top/>
      <bottom style="thin">
        <color indexed="9"/>
      </bottom>
    </border>
    <border>
      <left/>
      <right style="thin">
        <color rgb="FFA9A9A9"/>
      </right>
      <top style="thin">
        <color indexed="9"/>
      </top>
      <bottom style="thin">
        <color indexed="9"/>
      </bottom>
    </border>
    <border>
      <left/>
      <right/>
      <top style="thin">
        <color indexed="9"/>
      </top>
      <bottom style="thin">
        <color rgb="FFA9A9A9"/>
      </bottom>
    </border>
    <border>
      <left/>
      <right style="thin">
        <color rgb="FFA9A9A9"/>
      </right>
      <top style="thin">
        <color indexed="9"/>
      </top>
      <bottom style="thin">
        <color rgb="FFA9A9A9"/>
      </bottom>
    </border>
    <border>
      <left/>
      <right style="thin">
        <color indexed="9"/>
      </right>
      <top style="thin">
        <color rgb="FFA9A9A9"/>
      </top>
      <bottom style="thin">
        <color indexed="9"/>
      </bottom>
    </border>
    <border>
      <left/>
      <right style="thin">
        <color indexed="9"/>
      </right>
      <top style="thin">
        <color indexed="9"/>
      </top>
      <bottom/>
    </border>
    <border>
      <left/>
      <right style="thin">
        <color indexed="9"/>
      </right>
      <top/>
      <bottom style="thin">
        <color rgb="FFA9A9A9"/>
      </bottom>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border>
    <border>
      <left>
        <color indexed="63"/>
      </left>
      <right style="thin"/>
      <top>
        <color indexed="63"/>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66">
    <xf numFmtId="0" fontId="0" fillId="0" borderId="0" xfId="0" applyFont="1" applyFill="1" applyBorder="1" applyAlignment="1">
      <alignment/>
    </xf>
    <xf numFmtId="0" fontId="2" fillId="0" borderId="0" xfId="0" applyFont="1" applyFill="1" applyBorder="1" applyAlignment="1">
      <alignment/>
    </xf>
    <xf numFmtId="0" fontId="81" fillId="0" borderId="0" xfId="0" applyNumberFormat="1" applyFont="1" applyFill="1" applyBorder="1" applyAlignment="1">
      <alignment horizontal="right" vertical="center" wrapText="1" readingOrder="1"/>
    </xf>
    <xf numFmtId="0" fontId="82" fillId="0" borderId="0" xfId="0" applyFont="1" applyAlignment="1">
      <alignment horizontal="center" vertical="center"/>
    </xf>
    <xf numFmtId="0" fontId="0" fillId="0" borderId="0" xfId="0" applyAlignment="1">
      <alignment/>
    </xf>
    <xf numFmtId="0" fontId="83" fillId="33" borderId="0" xfId="0" applyFont="1" applyFill="1" applyAlignment="1">
      <alignment horizontal="center" vertical="center" wrapText="1" readingOrder="1"/>
    </xf>
    <xf numFmtId="0" fontId="84" fillId="33" borderId="0" xfId="0" applyFont="1" applyFill="1" applyAlignment="1">
      <alignment horizontal="center" vertical="center" wrapText="1" readingOrder="1"/>
    </xf>
    <xf numFmtId="0" fontId="83" fillId="0" borderId="0" xfId="0" applyFont="1" applyAlignment="1">
      <alignment horizontal="center" vertical="center" wrapText="1" readingOrder="1"/>
    </xf>
    <xf numFmtId="0" fontId="85" fillId="33" borderId="0" xfId="0" applyFont="1" applyFill="1" applyAlignment="1">
      <alignment horizontal="center" vertical="center" wrapText="1" readingOrder="1"/>
    </xf>
    <xf numFmtId="0" fontId="86" fillId="0" borderId="0" xfId="0" applyFont="1" applyAlignment="1">
      <alignment/>
    </xf>
    <xf numFmtId="0" fontId="4" fillId="0" borderId="0" xfId="0" applyFont="1" applyAlignment="1">
      <alignment horizontal="center"/>
    </xf>
    <xf numFmtId="0" fontId="5" fillId="0" borderId="0" xfId="0" applyFont="1" applyAlignment="1">
      <alignment vertical="top" wrapText="1"/>
    </xf>
    <xf numFmtId="0" fontId="5" fillId="0" borderId="0" xfId="0" applyNumberFormat="1" applyFont="1" applyAlignment="1">
      <alignment horizontal="center" vertical="top" wrapText="1"/>
    </xf>
    <xf numFmtId="0" fontId="4" fillId="0" borderId="0" xfId="0" applyFont="1" applyAlignment="1">
      <alignment vertical="top" wrapText="1"/>
    </xf>
    <xf numFmtId="0" fontId="6" fillId="0" borderId="0" xfId="0" applyNumberFormat="1" applyFont="1" applyAlignment="1">
      <alignment horizontal="center"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0" fontId="6" fillId="0" borderId="0" xfId="0" applyNumberFormat="1" applyFont="1" applyAlignment="1">
      <alignment horizontal="center"/>
    </xf>
    <xf numFmtId="0" fontId="2" fillId="0" borderId="0" xfId="0" applyFont="1" applyFill="1" applyBorder="1" applyAlignment="1">
      <alignment vertical="top"/>
    </xf>
    <xf numFmtId="0" fontId="87" fillId="0" borderId="0" xfId="0" applyNumberFormat="1" applyFont="1" applyFill="1" applyBorder="1" applyAlignment="1">
      <alignment vertical="top" wrapText="1" readingOrder="1"/>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0" fontId="87" fillId="0" borderId="0" xfId="0" applyNumberFormat="1" applyFont="1" applyFill="1" applyBorder="1" applyAlignment="1">
      <alignment horizontal="center" vertical="center" wrapText="1" readingOrder="1"/>
    </xf>
    <xf numFmtId="0" fontId="2" fillId="0" borderId="0" xfId="0" applyFont="1" applyFill="1" applyBorder="1" applyAlignment="1">
      <alignment horizontal="right"/>
    </xf>
    <xf numFmtId="0" fontId="87" fillId="0" borderId="0" xfId="0" applyNumberFormat="1" applyFont="1" applyFill="1" applyBorder="1" applyAlignment="1">
      <alignment horizontal="right" vertical="top" wrapText="1" readingOrder="1"/>
    </xf>
    <xf numFmtId="0" fontId="81"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xf>
    <xf numFmtId="179" fontId="81" fillId="0" borderId="0" xfId="0" applyNumberFormat="1" applyFont="1" applyFill="1" applyBorder="1" applyAlignment="1">
      <alignment horizontal="right" vertical="top" wrapText="1" readingOrder="1"/>
    </xf>
    <xf numFmtId="179" fontId="81" fillId="0" borderId="0" xfId="0" applyNumberFormat="1" applyFont="1" applyFill="1" applyBorder="1" applyAlignment="1">
      <alignment vertical="top" wrapText="1" readingOrder="1"/>
    </xf>
    <xf numFmtId="0" fontId="81"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xf>
    <xf numFmtId="0" fontId="81" fillId="34" borderId="10" xfId="0" applyNumberFormat="1" applyFont="1" applyFill="1" applyBorder="1" applyAlignment="1">
      <alignment horizontal="center" vertical="center" wrapText="1" readingOrder="1"/>
    </xf>
    <xf numFmtId="0" fontId="87" fillId="0" borderId="11" xfId="0" applyNumberFormat="1" applyFont="1" applyFill="1" applyBorder="1" applyAlignment="1">
      <alignment vertical="center" wrapText="1" readingOrder="1"/>
    </xf>
    <xf numFmtId="0" fontId="81" fillId="0" borderId="10" xfId="0" applyNumberFormat="1" applyFont="1" applyFill="1" applyBorder="1" applyAlignment="1">
      <alignment horizontal="right" vertical="center" wrapText="1" readingOrder="1"/>
    </xf>
    <xf numFmtId="0" fontId="87" fillId="0" borderId="10" xfId="0" applyNumberFormat="1" applyFont="1" applyFill="1" applyBorder="1" applyAlignment="1">
      <alignment horizontal="right" vertical="center" wrapText="1" readingOrder="1"/>
    </xf>
    <xf numFmtId="0" fontId="2" fillId="34" borderId="12" xfId="0" applyNumberFormat="1" applyFont="1" applyFill="1" applyBorder="1" applyAlignment="1">
      <alignment vertical="top" wrapText="1"/>
    </xf>
    <xf numFmtId="0" fontId="2" fillId="34" borderId="13" xfId="0" applyNumberFormat="1" applyFont="1" applyFill="1" applyBorder="1" applyAlignment="1">
      <alignment vertical="top" wrapText="1"/>
    </xf>
    <xf numFmtId="0" fontId="2" fillId="34" borderId="14" xfId="0" applyNumberFormat="1" applyFont="1" applyFill="1" applyBorder="1" applyAlignment="1">
      <alignment vertical="top" wrapText="1"/>
    </xf>
    <xf numFmtId="0" fontId="2" fillId="35" borderId="13" xfId="0" applyNumberFormat="1" applyFont="1" applyFill="1" applyBorder="1" applyAlignment="1">
      <alignment vertical="top" wrapText="1"/>
    </xf>
    <xf numFmtId="0" fontId="2" fillId="34" borderId="15" xfId="0" applyNumberFormat="1" applyFont="1" applyFill="1" applyBorder="1" applyAlignment="1">
      <alignment vertical="top" wrapText="1"/>
    </xf>
    <xf numFmtId="0" fontId="2" fillId="35" borderId="0" xfId="0" applyFont="1" applyFill="1" applyBorder="1" applyAlignment="1">
      <alignment/>
    </xf>
    <xf numFmtId="0" fontId="2" fillId="34" borderId="16" xfId="0" applyNumberFormat="1" applyFont="1" applyFill="1" applyBorder="1" applyAlignment="1">
      <alignment vertical="top" wrapText="1"/>
    </xf>
    <xf numFmtId="0" fontId="2" fillId="34" borderId="17" xfId="0" applyNumberFormat="1" applyFont="1" applyFill="1" applyBorder="1" applyAlignment="1">
      <alignment vertical="top" wrapText="1"/>
    </xf>
    <xf numFmtId="0" fontId="2" fillId="34" borderId="18" xfId="0" applyNumberFormat="1" applyFont="1" applyFill="1" applyBorder="1" applyAlignment="1">
      <alignment vertical="top" wrapText="1"/>
    </xf>
    <xf numFmtId="0" fontId="2" fillId="0" borderId="10" xfId="0" applyFont="1" applyFill="1" applyBorder="1" applyAlignment="1">
      <alignment/>
    </xf>
    <xf numFmtId="0" fontId="2" fillId="0" borderId="19" xfId="0" applyFont="1" applyFill="1" applyBorder="1" applyAlignment="1">
      <alignment/>
    </xf>
    <xf numFmtId="0" fontId="9" fillId="0" borderId="0" xfId="0" applyFont="1" applyFill="1" applyBorder="1" applyAlignment="1">
      <alignment/>
    </xf>
    <xf numFmtId="0" fontId="88" fillId="36" borderId="0" xfId="0" applyNumberFormat="1" applyFont="1" applyFill="1" applyBorder="1" applyAlignment="1">
      <alignment horizontal="right" vertical="center" wrapText="1" readingOrder="1"/>
    </xf>
    <xf numFmtId="176" fontId="81" fillId="0" borderId="0" xfId="0" applyNumberFormat="1" applyFont="1" applyFill="1" applyBorder="1" applyAlignment="1">
      <alignment vertical="top" wrapText="1" readingOrder="1"/>
    </xf>
    <xf numFmtId="176" fontId="87" fillId="0" borderId="0" xfId="0" applyNumberFormat="1" applyFont="1" applyFill="1" applyBorder="1" applyAlignment="1">
      <alignment vertical="top" wrapText="1" readingOrder="1"/>
    </xf>
    <xf numFmtId="0" fontId="2" fillId="0" borderId="0" xfId="0" applyFont="1" applyFill="1" applyBorder="1" applyAlignment="1">
      <alignment vertical="center"/>
    </xf>
    <xf numFmtId="0" fontId="2" fillId="0" borderId="13" xfId="0" applyFont="1" applyFill="1" applyBorder="1" applyAlignment="1">
      <alignment/>
    </xf>
    <xf numFmtId="0" fontId="9" fillId="0" borderId="0" xfId="0" applyFont="1" applyFill="1" applyBorder="1" applyAlignment="1">
      <alignment vertical="top"/>
    </xf>
    <xf numFmtId="178" fontId="2" fillId="0" borderId="19" xfId="42" applyNumberFormat="1" applyFont="1" applyFill="1" applyBorder="1" applyAlignment="1">
      <alignment/>
    </xf>
    <xf numFmtId="3" fontId="81" fillId="0" borderId="11" xfId="0" applyNumberFormat="1" applyFont="1" applyFill="1" applyBorder="1" applyAlignment="1">
      <alignment horizontal="right" vertical="center" wrapText="1" readingOrder="1"/>
    </xf>
    <xf numFmtId="3" fontId="87" fillId="0" borderId="11" xfId="0" applyNumberFormat="1" applyFont="1" applyFill="1" applyBorder="1" applyAlignment="1">
      <alignment horizontal="right" vertical="center" wrapText="1" readingOrder="1"/>
    </xf>
    <xf numFmtId="0" fontId="87" fillId="0" borderId="0" xfId="0" applyNumberFormat="1" applyFont="1" applyFill="1" applyBorder="1" applyAlignment="1">
      <alignment horizontal="center" vertical="center" wrapText="1" readingOrder="1"/>
    </xf>
    <xf numFmtId="0" fontId="87" fillId="36" borderId="0" xfId="0" applyNumberFormat="1" applyFont="1" applyFill="1" applyBorder="1" applyAlignment="1">
      <alignment vertical="center" wrapText="1" readingOrder="1"/>
    </xf>
    <xf numFmtId="0" fontId="89" fillId="36" borderId="11" xfId="0" applyNumberFormat="1" applyFont="1" applyFill="1" applyBorder="1" applyAlignment="1">
      <alignment vertical="center" wrapText="1" readingOrder="1"/>
    </xf>
    <xf numFmtId="0" fontId="89" fillId="0" borderId="11" xfId="0" applyNumberFormat="1" applyFont="1" applyFill="1" applyBorder="1" applyAlignment="1">
      <alignment horizontal="right" vertical="center" wrapText="1" readingOrder="1"/>
    </xf>
    <xf numFmtId="0" fontId="90" fillId="36" borderId="11" xfId="0" applyNumberFormat="1" applyFont="1" applyFill="1" applyBorder="1" applyAlignment="1">
      <alignment vertical="center" wrapText="1" readingOrder="1"/>
    </xf>
    <xf numFmtId="0" fontId="90" fillId="0" borderId="11" xfId="0" applyNumberFormat="1" applyFont="1" applyFill="1" applyBorder="1" applyAlignment="1">
      <alignment vertical="center" wrapText="1" readingOrder="1"/>
    </xf>
    <xf numFmtId="0" fontId="90" fillId="36" borderId="0" xfId="0" applyNumberFormat="1" applyFont="1" applyFill="1" applyBorder="1" applyAlignment="1">
      <alignment vertical="center" wrapText="1" readingOrder="1"/>
    </xf>
    <xf numFmtId="0" fontId="87" fillId="0" borderId="0" xfId="0" applyNumberFormat="1" applyFont="1" applyFill="1" applyBorder="1" applyAlignment="1">
      <alignment horizontal="center" vertical="top" wrapText="1" readingOrder="1"/>
    </xf>
    <xf numFmtId="0" fontId="81" fillId="0" borderId="0" xfId="0" applyNumberFormat="1" applyFont="1" applyFill="1" applyBorder="1" applyAlignment="1">
      <alignment horizontal="left" vertical="top" wrapText="1" readingOrder="1"/>
    </xf>
    <xf numFmtId="0" fontId="87" fillId="0" borderId="0" xfId="0" applyNumberFormat="1" applyFont="1" applyFill="1" applyBorder="1" applyAlignment="1">
      <alignment vertical="top" wrapText="1" readingOrder="1"/>
    </xf>
    <xf numFmtId="0" fontId="87" fillId="36" borderId="0" xfId="0" applyNumberFormat="1" applyFont="1" applyFill="1" applyBorder="1" applyAlignment="1">
      <alignment horizontal="center" vertical="center" wrapText="1" readingOrder="1"/>
    </xf>
    <xf numFmtId="0" fontId="81" fillId="0" borderId="0" xfId="0" applyNumberFormat="1" applyFont="1" applyFill="1" applyBorder="1" applyAlignment="1">
      <alignment vertical="center" wrapText="1" readingOrder="1"/>
    </xf>
    <xf numFmtId="0" fontId="81" fillId="0" borderId="0" xfId="0" applyNumberFormat="1" applyFont="1" applyFill="1" applyBorder="1" applyAlignment="1">
      <alignment vertical="top" wrapText="1" readingOrder="1"/>
    </xf>
    <xf numFmtId="0" fontId="81" fillId="0" borderId="0" xfId="0" applyNumberFormat="1" applyFont="1" applyFill="1" applyBorder="1" applyAlignment="1">
      <alignment horizontal="center" vertical="center" wrapText="1" readingOrder="1"/>
    </xf>
    <xf numFmtId="0" fontId="87" fillId="36" borderId="0" xfId="0" applyNumberFormat="1" applyFont="1" applyFill="1" applyBorder="1" applyAlignment="1">
      <alignment vertical="top" wrapText="1" readingOrder="1"/>
    </xf>
    <xf numFmtId="0" fontId="91" fillId="0" borderId="0" xfId="0" applyNumberFormat="1" applyFont="1" applyFill="1" applyBorder="1" applyAlignment="1">
      <alignment horizontal="center" vertical="top" wrapText="1" readingOrder="1"/>
    </xf>
    <xf numFmtId="0" fontId="87" fillId="0" borderId="0" xfId="0" applyNumberFormat="1" applyFont="1" applyFill="1" applyBorder="1" applyAlignment="1">
      <alignment vertical="center" wrapText="1" readingOrder="1"/>
    </xf>
    <xf numFmtId="171" fontId="2" fillId="0" borderId="0" xfId="42" applyFont="1" applyFill="1" applyBorder="1" applyAlignment="1">
      <alignment/>
    </xf>
    <xf numFmtId="0" fontId="92" fillId="36" borderId="10" xfId="0" applyNumberFormat="1" applyFont="1" applyFill="1" applyBorder="1" applyAlignment="1">
      <alignment vertical="center" wrapText="1" readingOrder="1"/>
    </xf>
    <xf numFmtId="0" fontId="89" fillId="36" borderId="20" xfId="0" applyNumberFormat="1" applyFont="1" applyFill="1" applyBorder="1" applyAlignment="1">
      <alignment vertical="center" wrapText="1" readingOrder="1"/>
    </xf>
    <xf numFmtId="0" fontId="89" fillId="0" borderId="20" xfId="0" applyNumberFormat="1" applyFont="1" applyFill="1" applyBorder="1" applyAlignment="1">
      <alignment vertical="center" wrapText="1" readingOrder="1"/>
    </xf>
    <xf numFmtId="0" fontId="90" fillId="36" borderId="20" xfId="0" applyNumberFormat="1" applyFont="1" applyFill="1" applyBorder="1" applyAlignment="1">
      <alignment vertical="center" wrapText="1" readingOrder="1"/>
    </xf>
    <xf numFmtId="0" fontId="90" fillId="0" borderId="20" xfId="0" applyNumberFormat="1" applyFont="1" applyFill="1" applyBorder="1" applyAlignment="1">
      <alignment vertical="center" wrapText="1" readingOrder="1"/>
    </xf>
    <xf numFmtId="3" fontId="92" fillId="36" borderId="10" xfId="0" applyNumberFormat="1" applyFont="1" applyFill="1" applyBorder="1" applyAlignment="1">
      <alignment vertical="center" wrapText="1" readingOrder="1"/>
    </xf>
    <xf numFmtId="0" fontId="7" fillId="0" borderId="0" xfId="0" applyNumberFormat="1" applyFont="1" applyFill="1" applyBorder="1" applyAlignment="1">
      <alignment vertical="top" wrapText="1"/>
    </xf>
    <xf numFmtId="4" fontId="88" fillId="36" borderId="0" xfId="0" applyNumberFormat="1" applyFont="1" applyFill="1" applyBorder="1" applyAlignment="1">
      <alignment horizontal="right" vertical="center" wrapText="1" readingOrder="1"/>
    </xf>
    <xf numFmtId="3" fontId="88" fillId="36" borderId="0" xfId="0" applyNumberFormat="1" applyFont="1" applyFill="1" applyBorder="1" applyAlignment="1">
      <alignment vertical="center" wrapText="1" readingOrder="1"/>
    </xf>
    <xf numFmtId="176" fontId="81" fillId="0" borderId="0" xfId="0" applyNumberFormat="1" applyFont="1" applyFill="1" applyBorder="1" applyAlignment="1">
      <alignment horizontal="center" vertical="top" wrapText="1" readingOrder="1"/>
    </xf>
    <xf numFmtId="0" fontId="81" fillId="37" borderId="10" xfId="0" applyNumberFormat="1" applyFont="1" applyFill="1" applyBorder="1" applyAlignment="1">
      <alignment horizontal="center" vertical="top" wrapText="1" readingOrder="1"/>
    </xf>
    <xf numFmtId="0" fontId="87" fillId="0" borderId="10" xfId="0" applyNumberFormat="1" applyFont="1" applyFill="1" applyBorder="1" applyAlignment="1">
      <alignment vertical="top" wrapText="1" readingOrder="1"/>
    </xf>
    <xf numFmtId="0" fontId="87" fillId="0" borderId="11" xfId="0" applyNumberFormat="1" applyFont="1" applyFill="1" applyBorder="1" applyAlignment="1">
      <alignment vertical="top" wrapText="1" readingOrder="1"/>
    </xf>
    <xf numFmtId="179" fontId="87" fillId="0" borderId="10" xfId="0" applyNumberFormat="1" applyFont="1" applyFill="1" applyBorder="1" applyAlignment="1">
      <alignment horizontal="right" vertical="top" wrapText="1" readingOrder="1"/>
    </xf>
    <xf numFmtId="179" fontId="81" fillId="0" borderId="10" xfId="0" applyNumberFormat="1" applyFont="1" applyFill="1" applyBorder="1" applyAlignment="1">
      <alignment horizontal="right" vertical="top" wrapText="1" readingOrder="1"/>
    </xf>
    <xf numFmtId="0" fontId="8" fillId="0" borderId="0" xfId="0" applyFont="1" applyFill="1" applyBorder="1" applyAlignment="1">
      <alignment/>
    </xf>
    <xf numFmtId="0" fontId="2" fillId="0" borderId="21" xfId="0" applyFont="1" applyFill="1" applyBorder="1" applyAlignment="1">
      <alignment/>
    </xf>
    <xf numFmtId="0" fontId="87" fillId="0" borderId="20" xfId="0" applyNumberFormat="1" applyFont="1" applyFill="1" applyBorder="1" applyAlignment="1">
      <alignment horizontal="left" vertical="top" wrapText="1" readingOrder="1"/>
    </xf>
    <xf numFmtId="179" fontId="87" fillId="0" borderId="10" xfId="0" applyNumberFormat="1" applyFont="1" applyFill="1" applyBorder="1" applyAlignment="1">
      <alignment vertical="top" wrapText="1" readingOrder="1"/>
    </xf>
    <xf numFmtId="179" fontId="81" fillId="0" borderId="10" xfId="0" applyNumberFormat="1" applyFont="1" applyFill="1" applyBorder="1" applyAlignment="1">
      <alignment vertical="top" wrapText="1" readingOrder="1"/>
    </xf>
    <xf numFmtId="0" fontId="2" fillId="0" borderId="20" xfId="0" applyNumberFormat="1" applyFont="1" applyFill="1" applyBorder="1" applyAlignment="1">
      <alignment vertical="top" wrapText="1"/>
    </xf>
    <xf numFmtId="0" fontId="2" fillId="0" borderId="21" xfId="0" applyNumberFormat="1" applyFont="1" applyFill="1" applyBorder="1" applyAlignment="1">
      <alignment vertical="top" wrapText="1"/>
    </xf>
    <xf numFmtId="0" fontId="2" fillId="34" borderId="0" xfId="0" applyNumberFormat="1" applyFont="1" applyFill="1" applyBorder="1" applyAlignment="1">
      <alignment vertical="top" wrapText="1"/>
    </xf>
    <xf numFmtId="0" fontId="81" fillId="0" borderId="0" xfId="0" applyNumberFormat="1" applyFont="1" applyFill="1" applyBorder="1" applyAlignment="1">
      <alignment wrapText="1" readingOrder="1"/>
    </xf>
    <xf numFmtId="0" fontId="81" fillId="0" borderId="0" xfId="0" applyNumberFormat="1" applyFont="1" applyFill="1" applyBorder="1" applyAlignment="1">
      <alignment horizontal="center" vertical="center" wrapText="1" readingOrder="1"/>
    </xf>
    <xf numFmtId="0" fontId="81" fillId="0" borderId="10" xfId="0" applyNumberFormat="1" applyFont="1" applyFill="1" applyBorder="1" applyAlignment="1">
      <alignment horizontal="right" vertical="center" wrapText="1" readingOrder="1"/>
    </xf>
    <xf numFmtId="179" fontId="87" fillId="0" borderId="10" xfId="0" applyNumberFormat="1" applyFont="1" applyFill="1" applyBorder="1" applyAlignment="1">
      <alignment horizontal="right" vertical="center" wrapText="1" readingOrder="1"/>
    </xf>
    <xf numFmtId="3" fontId="87" fillId="0" borderId="22" xfId="0" applyNumberFormat="1" applyFont="1" applyFill="1" applyBorder="1" applyAlignment="1">
      <alignment vertical="center" wrapText="1" readingOrder="1"/>
    </xf>
    <xf numFmtId="3" fontId="2" fillId="0" borderId="22" xfId="0" applyNumberFormat="1" applyFont="1" applyFill="1" applyBorder="1" applyAlignment="1">
      <alignment/>
    </xf>
    <xf numFmtId="3" fontId="8" fillId="0" borderId="22" xfId="0" applyNumberFormat="1" applyFont="1" applyFill="1" applyBorder="1" applyAlignment="1">
      <alignment/>
    </xf>
    <xf numFmtId="0" fontId="7" fillId="0" borderId="0" xfId="0" applyFont="1" applyFill="1" applyBorder="1" applyAlignment="1">
      <alignment/>
    </xf>
    <xf numFmtId="3" fontId="81" fillId="0" borderId="10" xfId="0" applyNumberFormat="1" applyFont="1" applyFill="1" applyBorder="1" applyAlignment="1">
      <alignment horizontal="right" vertical="center" wrapText="1" readingOrder="1"/>
    </xf>
    <xf numFmtId="3" fontId="87" fillId="0" borderId="10" xfId="0" applyNumberFormat="1" applyFont="1" applyFill="1" applyBorder="1" applyAlignment="1">
      <alignment horizontal="right" vertical="center" wrapText="1" readingOrder="1"/>
    </xf>
    <xf numFmtId="3" fontId="81" fillId="0" borderId="21" xfId="0" applyNumberFormat="1" applyFont="1" applyFill="1" applyBorder="1" applyAlignment="1">
      <alignment horizontal="right" vertical="center" wrapText="1" readingOrder="1"/>
    </xf>
    <xf numFmtId="0" fontId="87" fillId="36" borderId="0" xfId="0" applyNumberFormat="1" applyFont="1" applyFill="1" applyBorder="1" applyAlignment="1">
      <alignment horizontal="center" vertical="center" wrapText="1" readingOrder="1"/>
    </xf>
    <xf numFmtId="3" fontId="81" fillId="0" borderId="10" xfId="0" applyNumberFormat="1" applyFont="1" applyFill="1" applyBorder="1" applyAlignment="1">
      <alignment horizontal="right" vertical="center" wrapText="1" readingOrder="1"/>
    </xf>
    <xf numFmtId="3" fontId="87" fillId="0" borderId="10" xfId="0" applyNumberFormat="1" applyFont="1" applyFill="1" applyBorder="1" applyAlignment="1">
      <alignment horizontal="right" vertical="center" wrapText="1" readingOrder="1"/>
    </xf>
    <xf numFmtId="0" fontId="87" fillId="0" borderId="23" xfId="0" applyNumberFormat="1" applyFont="1" applyFill="1" applyBorder="1" applyAlignment="1">
      <alignment vertical="center" wrapText="1" readingOrder="1"/>
    </xf>
    <xf numFmtId="3" fontId="81" fillId="0" borderId="11" xfId="0" applyNumberFormat="1" applyFont="1" applyFill="1" applyBorder="1" applyAlignment="1">
      <alignment vertical="center" wrapText="1" readingOrder="1"/>
    </xf>
    <xf numFmtId="3" fontId="87" fillId="0" borderId="11" xfId="0" applyNumberFormat="1" applyFont="1" applyFill="1" applyBorder="1" applyAlignment="1">
      <alignment vertical="center" wrapText="1" readingOrder="1"/>
    </xf>
    <xf numFmtId="3" fontId="87" fillId="0" borderId="10" xfId="0" applyNumberFormat="1" applyFont="1" applyFill="1" applyBorder="1" applyAlignment="1">
      <alignment vertical="center" wrapText="1" readingOrder="1"/>
    </xf>
    <xf numFmtId="0" fontId="2" fillId="0" borderId="21" xfId="0" applyNumberFormat="1" applyFont="1" applyFill="1" applyBorder="1" applyAlignment="1">
      <alignment vertical="top" wrapText="1"/>
    </xf>
    <xf numFmtId="0" fontId="81" fillId="37" borderId="10" xfId="0" applyNumberFormat="1" applyFont="1" applyFill="1" applyBorder="1" applyAlignment="1">
      <alignment horizontal="center" vertical="center" wrapText="1" readingOrder="1"/>
    </xf>
    <xf numFmtId="3" fontId="81" fillId="0" borderId="10" xfId="0" applyNumberFormat="1" applyFont="1" applyFill="1" applyBorder="1" applyAlignment="1">
      <alignment horizontal="right" vertical="center" wrapText="1" readingOrder="1"/>
    </xf>
    <xf numFmtId="3" fontId="87" fillId="0" borderId="10" xfId="0" applyNumberFormat="1" applyFont="1" applyFill="1" applyBorder="1" applyAlignment="1">
      <alignment horizontal="right" vertical="center" wrapText="1" readingOrder="1"/>
    </xf>
    <xf numFmtId="0" fontId="81" fillId="34" borderId="10" xfId="0" applyNumberFormat="1" applyFont="1" applyFill="1" applyBorder="1" applyAlignment="1">
      <alignment horizontal="center" vertical="center" wrapText="1" readingOrder="1"/>
    </xf>
    <xf numFmtId="0" fontId="87" fillId="0" borderId="10" xfId="0" applyNumberFormat="1" applyFont="1" applyFill="1" applyBorder="1" applyAlignment="1">
      <alignment horizontal="right" vertical="center" wrapText="1" readingOrder="1"/>
    </xf>
    <xf numFmtId="0" fontId="81" fillId="0" borderId="10" xfId="0" applyNumberFormat="1" applyFont="1" applyFill="1" applyBorder="1" applyAlignment="1">
      <alignment vertical="center" wrapText="1" readingOrder="1"/>
    </xf>
    <xf numFmtId="4" fontId="92" fillId="0" borderId="10" xfId="0" applyNumberFormat="1" applyFont="1" applyFill="1" applyBorder="1" applyAlignment="1">
      <alignment horizontal="right" vertical="center" wrapText="1" readingOrder="1"/>
    </xf>
    <xf numFmtId="0" fontId="88" fillId="36" borderId="11" xfId="0" applyNumberFormat="1" applyFont="1" applyFill="1" applyBorder="1" applyAlignment="1">
      <alignment vertical="center" wrapText="1" readingOrder="1"/>
    </xf>
    <xf numFmtId="0" fontId="87" fillId="36" borderId="0" xfId="0" applyNumberFormat="1" applyFont="1" applyFill="1" applyBorder="1" applyAlignment="1">
      <alignment vertical="top" wrapText="1" readingOrder="1"/>
    </xf>
    <xf numFmtId="0" fontId="87" fillId="0" borderId="0" xfId="0" applyFont="1" applyFill="1" applyBorder="1" applyAlignment="1">
      <alignment/>
    </xf>
    <xf numFmtId="0" fontId="81" fillId="37" borderId="11" xfId="0" applyNumberFormat="1" applyFont="1" applyFill="1" applyBorder="1" applyAlignment="1">
      <alignment horizontal="center" vertical="top" wrapText="1" readingOrder="1"/>
    </xf>
    <xf numFmtId="178" fontId="2" fillId="0" borderId="0" xfId="42" applyNumberFormat="1" applyFont="1" applyFill="1" applyBorder="1" applyAlignment="1">
      <alignment/>
    </xf>
    <xf numFmtId="178" fontId="81" fillId="0" borderId="11" xfId="42" applyNumberFormat="1" applyFont="1" applyFill="1" applyBorder="1" applyAlignment="1">
      <alignment vertical="center" wrapText="1" readingOrder="1"/>
    </xf>
    <xf numFmtId="178" fontId="87" fillId="0" borderId="11" xfId="42" applyNumberFormat="1" applyFont="1" applyFill="1" applyBorder="1" applyAlignment="1">
      <alignment vertical="center" wrapText="1" readingOrder="1"/>
    </xf>
    <xf numFmtId="178" fontId="81" fillId="0" borderId="10" xfId="42" applyNumberFormat="1" applyFont="1" applyFill="1" applyBorder="1" applyAlignment="1">
      <alignment horizontal="right" vertical="center" wrapText="1" readingOrder="1"/>
    </xf>
    <xf numFmtId="178" fontId="81" fillId="0" borderId="21" xfId="42" applyNumberFormat="1" applyFont="1" applyFill="1" applyBorder="1" applyAlignment="1">
      <alignment horizontal="right" vertical="center" wrapText="1" readingOrder="1"/>
    </xf>
    <xf numFmtId="178" fontId="87" fillId="0" borderId="21" xfId="42" applyNumberFormat="1" applyFont="1" applyFill="1" applyBorder="1" applyAlignment="1">
      <alignment horizontal="right" vertical="center" wrapText="1" readingOrder="1"/>
    </xf>
    <xf numFmtId="178" fontId="87" fillId="0" borderId="10" xfId="42" applyNumberFormat="1" applyFont="1" applyFill="1" applyBorder="1" applyAlignment="1">
      <alignment horizontal="right" vertical="center" wrapText="1" readingOrder="1"/>
    </xf>
    <xf numFmtId="178" fontId="81" fillId="0" borderId="0" xfId="42" applyNumberFormat="1" applyFont="1" applyFill="1" applyBorder="1" applyAlignment="1">
      <alignment vertical="center" wrapText="1" readingOrder="1"/>
    </xf>
    <xf numFmtId="178" fontId="81" fillId="0" borderId="0" xfId="42" applyNumberFormat="1" applyFont="1" applyFill="1" applyBorder="1" applyAlignment="1">
      <alignment horizontal="right" vertical="center" wrapText="1" readingOrder="1"/>
    </xf>
    <xf numFmtId="178" fontId="2" fillId="0" borderId="0" xfId="42" applyNumberFormat="1" applyFont="1" applyFill="1" applyBorder="1" applyAlignment="1">
      <alignment vertical="top"/>
    </xf>
    <xf numFmtId="178" fontId="81" fillId="0" borderId="13" xfId="42" applyNumberFormat="1" applyFont="1" applyFill="1" applyBorder="1" applyAlignment="1">
      <alignment horizontal="right" vertical="center" wrapText="1" readingOrder="1"/>
    </xf>
    <xf numFmtId="178" fontId="2" fillId="0" borderId="0" xfId="42" applyNumberFormat="1" applyFont="1" applyFill="1" applyBorder="1" applyAlignment="1">
      <alignment vertical="center"/>
    </xf>
    <xf numFmtId="0" fontId="87" fillId="0" borderId="10" xfId="0" applyNumberFormat="1" applyFont="1" applyFill="1" applyBorder="1" applyAlignment="1">
      <alignment vertical="center" wrapText="1" readingOrder="1"/>
    </xf>
    <xf numFmtId="3" fontId="2" fillId="0" borderId="10" xfId="0" applyNumberFormat="1" applyFont="1" applyFill="1" applyBorder="1" applyAlignment="1">
      <alignment/>
    </xf>
    <xf numFmtId="3" fontId="8" fillId="0" borderId="10" xfId="0" applyNumberFormat="1" applyFont="1" applyFill="1" applyBorder="1" applyAlignment="1">
      <alignment/>
    </xf>
    <xf numFmtId="179" fontId="93" fillId="0" borderId="10" xfId="0" applyNumberFormat="1" applyFont="1" applyFill="1" applyBorder="1" applyAlignment="1">
      <alignment horizontal="right" vertical="top" wrapText="1" readingOrder="1"/>
    </xf>
    <xf numFmtId="171" fontId="92" fillId="36" borderId="10" xfId="42" applyFont="1" applyFill="1" applyBorder="1" applyAlignment="1">
      <alignment vertical="center" wrapText="1" readingOrder="1"/>
    </xf>
    <xf numFmtId="171" fontId="88" fillId="36" borderId="0" xfId="42" applyFont="1" applyFill="1" applyBorder="1" applyAlignment="1">
      <alignment horizontal="right" vertical="center" wrapText="1" readingOrder="1"/>
    </xf>
    <xf numFmtId="2" fontId="92" fillId="0" borderId="10" xfId="42" applyNumberFormat="1" applyFont="1" applyFill="1" applyBorder="1" applyAlignment="1">
      <alignment vertical="center" wrapText="1" readingOrder="1"/>
    </xf>
    <xf numFmtId="4" fontId="92" fillId="0" borderId="10" xfId="0" applyNumberFormat="1" applyFont="1" applyFill="1" applyBorder="1" applyAlignment="1">
      <alignment vertical="center" wrapText="1" readingOrder="1"/>
    </xf>
    <xf numFmtId="0" fontId="2" fillId="0" borderId="0" xfId="42" applyNumberFormat="1" applyFont="1" applyFill="1" applyBorder="1" applyAlignment="1">
      <alignment horizontal="right"/>
    </xf>
    <xf numFmtId="0" fontId="92" fillId="36" borderId="11" xfId="42" applyNumberFormat="1" applyFont="1" applyFill="1" applyBorder="1" applyAlignment="1">
      <alignment horizontal="right" vertical="center" wrapText="1" readingOrder="1"/>
    </xf>
    <xf numFmtId="0" fontId="88" fillId="36" borderId="0" xfId="42" applyNumberFormat="1" applyFont="1" applyFill="1" applyBorder="1" applyAlignment="1">
      <alignment horizontal="right" vertical="center" wrapText="1" readingOrder="1"/>
    </xf>
    <xf numFmtId="3" fontId="92" fillId="36" borderId="10" xfId="0" applyNumberFormat="1" applyFont="1" applyFill="1" applyBorder="1" applyAlignment="1">
      <alignment horizontal="right" vertical="center" wrapText="1" readingOrder="1"/>
    </xf>
    <xf numFmtId="4" fontId="92" fillId="36" borderId="10" xfId="0" applyNumberFormat="1" applyFont="1" applyFill="1" applyBorder="1" applyAlignment="1">
      <alignment horizontal="right" vertical="center" wrapText="1" readingOrder="1"/>
    </xf>
    <xf numFmtId="2" fontId="94" fillId="0" borderId="11" xfId="0" applyNumberFormat="1" applyFont="1" applyFill="1" applyBorder="1" applyAlignment="1">
      <alignment horizontal="right" vertical="center" wrapText="1" readingOrder="1"/>
    </xf>
    <xf numFmtId="0" fontId="87" fillId="0" borderId="22" xfId="0" applyNumberFormat="1" applyFont="1" applyFill="1" applyBorder="1" applyAlignment="1">
      <alignment vertical="center" wrapText="1" readingOrder="1"/>
    </xf>
    <xf numFmtId="0" fontId="81" fillId="0" borderId="10" xfId="0" applyNumberFormat="1" applyFont="1" applyFill="1" applyBorder="1" applyAlignment="1">
      <alignment horizontal="right" vertical="center" wrapText="1" readingOrder="1"/>
    </xf>
    <xf numFmtId="0" fontId="2" fillId="0" borderId="0" xfId="0" applyFont="1" applyAlignment="1">
      <alignment/>
    </xf>
    <xf numFmtId="0" fontId="6" fillId="0" borderId="0" xfId="0" applyFont="1" applyAlignment="1" applyProtection="1">
      <alignment horizontal="left" vertical="top" wrapText="1" readingOrder="1"/>
      <protection locked="0"/>
    </xf>
    <xf numFmtId="0" fontId="4" fillId="0" borderId="0" xfId="0" applyFont="1" applyAlignment="1" applyProtection="1">
      <alignment vertical="center" wrapText="1" readingOrder="1"/>
      <protection locked="0"/>
    </xf>
    <xf numFmtId="0" fontId="4" fillId="0" borderId="0" xfId="0" applyFont="1" applyAlignment="1" applyProtection="1">
      <alignment horizontal="right" vertical="center" wrapText="1" readingOrder="1"/>
      <protection locked="0"/>
    </xf>
    <xf numFmtId="0" fontId="6" fillId="0" borderId="0" xfId="0" applyFont="1" applyAlignment="1" applyProtection="1">
      <alignment vertical="center" wrapText="1" readingOrder="1"/>
      <protection locked="0"/>
    </xf>
    <xf numFmtId="0" fontId="6" fillId="38" borderId="0" xfId="0" applyFont="1" applyFill="1" applyAlignment="1" applyProtection="1">
      <alignment horizontal="right" vertical="center" wrapText="1" readingOrder="1"/>
      <protection locked="0"/>
    </xf>
    <xf numFmtId="0" fontId="6" fillId="0" borderId="0" xfId="0" applyFont="1" applyAlignment="1" applyProtection="1">
      <alignment vertical="top" wrapText="1" readingOrder="1"/>
      <protection locked="0"/>
    </xf>
    <xf numFmtId="0" fontId="6" fillId="0" borderId="0" xfId="0" applyFont="1" applyAlignment="1" applyProtection="1">
      <alignment horizontal="left" vertical="center" wrapText="1" readingOrder="1"/>
      <protection locked="0"/>
    </xf>
    <xf numFmtId="0" fontId="6" fillId="38" borderId="0" xfId="0" applyFont="1" applyFill="1" applyAlignment="1" applyProtection="1">
      <alignment horizontal="right" vertical="top" wrapText="1" readingOrder="1"/>
      <protection locked="0"/>
    </xf>
    <xf numFmtId="176" fontId="6" fillId="38" borderId="0" xfId="0" applyNumberFormat="1" applyFont="1" applyFill="1" applyAlignment="1" applyProtection="1">
      <alignment horizontal="right" vertical="top" wrapText="1" readingOrder="1"/>
      <protection locked="0"/>
    </xf>
    <xf numFmtId="0" fontId="2" fillId="0" borderId="0" xfId="0" applyFont="1" applyAlignment="1">
      <alignment vertical="top"/>
    </xf>
    <xf numFmtId="3" fontId="6" fillId="0" borderId="24" xfId="0" applyNumberFormat="1" applyFont="1" applyBorder="1" applyAlignment="1" applyProtection="1">
      <alignment horizontal="right" vertical="center" wrapText="1" readingOrder="1"/>
      <protection locked="0"/>
    </xf>
    <xf numFmtId="0" fontId="87" fillId="0" borderId="11" xfId="42" applyNumberFormat="1" applyFont="1" applyFill="1" applyBorder="1" applyAlignment="1">
      <alignment vertical="center" wrapText="1" readingOrder="1"/>
    </xf>
    <xf numFmtId="0" fontId="81" fillId="0" borderId="10" xfId="42" applyNumberFormat="1" applyFont="1" applyFill="1" applyBorder="1" applyAlignment="1">
      <alignment horizontal="right" vertical="center" wrapText="1" readingOrder="1"/>
    </xf>
    <xf numFmtId="0" fontId="87" fillId="0" borderId="25" xfId="0" applyNumberFormat="1" applyFont="1" applyFill="1" applyBorder="1" applyAlignment="1">
      <alignment vertical="center" wrapText="1" readingOrder="1"/>
    </xf>
    <xf numFmtId="178" fontId="87" fillId="0" borderId="11" xfId="42" applyNumberFormat="1" applyFont="1" applyFill="1" applyBorder="1" applyAlignment="1">
      <alignment horizontal="right" vertical="center" wrapText="1" readingOrder="1"/>
    </xf>
    <xf numFmtId="171" fontId="95" fillId="0" borderId="10" xfId="42" applyFont="1" applyFill="1" applyBorder="1" applyAlignment="1">
      <alignment horizontal="right" vertical="center" wrapText="1" readingOrder="1"/>
    </xf>
    <xf numFmtId="171" fontId="96" fillId="36" borderId="11" xfId="42" applyFont="1" applyFill="1" applyBorder="1" applyAlignment="1">
      <alignment horizontal="right" vertical="center" wrapText="1" readingOrder="1"/>
    </xf>
    <xf numFmtId="4" fontId="95" fillId="0" borderId="10" xfId="0" applyNumberFormat="1" applyFont="1" applyFill="1" applyBorder="1" applyAlignment="1">
      <alignment horizontal="right" vertical="center" wrapText="1" readingOrder="1"/>
    </xf>
    <xf numFmtId="178" fontId="95" fillId="0" borderId="10" xfId="42" applyNumberFormat="1" applyFont="1" applyFill="1" applyBorder="1" applyAlignment="1">
      <alignment horizontal="right" vertical="center" wrapText="1" readingOrder="1"/>
    </xf>
    <xf numFmtId="178" fontId="95" fillId="0" borderId="11" xfId="42" applyNumberFormat="1" applyFont="1" applyFill="1" applyBorder="1" applyAlignment="1">
      <alignment vertical="center" wrapText="1" readingOrder="1"/>
    </xf>
    <xf numFmtId="178" fontId="95" fillId="0" borderId="11" xfId="42" applyNumberFormat="1" applyFont="1" applyFill="1" applyBorder="1" applyAlignment="1">
      <alignment horizontal="right" vertical="center" wrapText="1" readingOrder="1"/>
    </xf>
    <xf numFmtId="4" fontId="96" fillId="36" borderId="11" xfId="0" applyNumberFormat="1" applyFont="1" applyFill="1" applyBorder="1" applyAlignment="1">
      <alignment vertical="center" wrapText="1" readingOrder="1"/>
    </xf>
    <xf numFmtId="2" fontId="95" fillId="0" borderId="10" xfId="0" applyNumberFormat="1" applyFont="1" applyFill="1" applyBorder="1" applyAlignment="1">
      <alignment horizontal="right" vertical="center" wrapText="1" readingOrder="1"/>
    </xf>
    <xf numFmtId="3" fontId="95" fillId="0" borderId="10" xfId="0" applyNumberFormat="1" applyFont="1" applyFill="1" applyBorder="1" applyAlignment="1">
      <alignment horizontal="right" vertical="center" wrapText="1" readingOrder="1"/>
    </xf>
    <xf numFmtId="2" fontId="95" fillId="0" borderId="10" xfId="42" applyNumberFormat="1" applyFont="1" applyFill="1" applyBorder="1" applyAlignment="1">
      <alignment horizontal="right" vertical="center" wrapText="1" readingOrder="1"/>
    </xf>
    <xf numFmtId="4" fontId="96" fillId="36" borderId="11" xfId="0" applyNumberFormat="1" applyFont="1" applyFill="1" applyBorder="1" applyAlignment="1">
      <alignment horizontal="right" vertical="center" wrapText="1" readingOrder="1"/>
    </xf>
    <xf numFmtId="0" fontId="87" fillId="0" borderId="0" xfId="0" applyNumberFormat="1" applyFont="1" applyFill="1" applyBorder="1" applyAlignment="1">
      <alignment vertical="top" wrapText="1" readingOrder="1"/>
    </xf>
    <xf numFmtId="0" fontId="2" fillId="0" borderId="21" xfId="0" applyNumberFormat="1" applyFont="1" applyFill="1" applyBorder="1" applyAlignment="1">
      <alignment vertical="top" wrapText="1"/>
    </xf>
    <xf numFmtId="0" fontId="2" fillId="0" borderId="20" xfId="0" applyNumberFormat="1" applyFont="1" applyFill="1" applyBorder="1" applyAlignment="1">
      <alignment vertical="top" wrapText="1"/>
    </xf>
    <xf numFmtId="0" fontId="81" fillId="0" borderId="0" xfId="0" applyNumberFormat="1" applyFont="1" applyFill="1" applyBorder="1" applyAlignment="1">
      <alignment horizontal="center" vertical="center" wrapText="1" readingOrder="1"/>
    </xf>
    <xf numFmtId="0" fontId="2" fillId="0" borderId="26" xfId="0" applyFont="1" applyFill="1" applyBorder="1" applyAlignment="1">
      <alignment/>
    </xf>
    <xf numFmtId="178" fontId="81" fillId="0" borderId="26" xfId="42" applyNumberFormat="1" applyFont="1" applyFill="1" applyBorder="1" applyAlignment="1">
      <alignment horizontal="right" vertical="center" wrapText="1" readingOrder="1"/>
    </xf>
    <xf numFmtId="3" fontId="81" fillId="0" borderId="15" xfId="0" applyNumberFormat="1" applyFont="1" applyFill="1" applyBorder="1" applyAlignment="1">
      <alignment horizontal="right" vertical="center" wrapText="1" readingOrder="1"/>
    </xf>
    <xf numFmtId="3" fontId="81" fillId="0" borderId="0" xfId="0" applyNumberFormat="1" applyFont="1" applyFill="1" applyBorder="1" applyAlignment="1">
      <alignment horizontal="right" vertical="center" wrapText="1" readingOrder="1"/>
    </xf>
    <xf numFmtId="171" fontId="95" fillId="0" borderId="11" xfId="42" applyFont="1" applyFill="1" applyBorder="1" applyAlignment="1">
      <alignment vertical="center" wrapText="1" readingOrder="1"/>
    </xf>
    <xf numFmtId="4" fontId="96" fillId="0" borderId="11" xfId="0" applyNumberFormat="1" applyFont="1" applyFill="1" applyBorder="1" applyAlignment="1">
      <alignment horizontal="right" vertical="center" wrapText="1" readingOrder="1"/>
    </xf>
    <xf numFmtId="171" fontId="96" fillId="0" borderId="11" xfId="42" applyFont="1" applyFill="1" applyBorder="1" applyAlignment="1">
      <alignment horizontal="right" vertical="center" wrapText="1" readingOrder="1"/>
    </xf>
    <xf numFmtId="178" fontId="96" fillId="36" borderId="11" xfId="42" applyNumberFormat="1" applyFont="1" applyFill="1" applyBorder="1" applyAlignment="1">
      <alignment horizontal="right" vertical="center" wrapText="1" readingOrder="1"/>
    </xf>
    <xf numFmtId="3" fontId="88" fillId="36" borderId="10" xfId="0" applyNumberFormat="1" applyFont="1" applyFill="1" applyBorder="1" applyAlignment="1">
      <alignment horizontal="right" vertical="center" wrapText="1" readingOrder="1"/>
    </xf>
    <xf numFmtId="2" fontId="95" fillId="0" borderId="11" xfId="42" applyNumberFormat="1" applyFont="1" applyFill="1" applyBorder="1" applyAlignment="1">
      <alignment vertical="center" wrapText="1" readingOrder="1"/>
    </xf>
    <xf numFmtId="3" fontId="96" fillId="36" borderId="11" xfId="0" applyNumberFormat="1" applyFont="1" applyFill="1" applyBorder="1" applyAlignment="1">
      <alignment horizontal="right" vertical="center" wrapText="1" readingOrder="1"/>
    </xf>
    <xf numFmtId="0" fontId="96" fillId="36" borderId="11" xfId="0" applyNumberFormat="1" applyFont="1" applyFill="1" applyBorder="1" applyAlignment="1">
      <alignment vertical="center" wrapText="1" readingOrder="1"/>
    </xf>
    <xf numFmtId="0" fontId="95" fillId="36" borderId="10" xfId="0" applyNumberFormat="1" applyFont="1" applyFill="1" applyBorder="1" applyAlignment="1">
      <alignment vertical="center" wrapText="1" readingOrder="1"/>
    </xf>
    <xf numFmtId="0" fontId="96" fillId="36" borderId="11" xfId="0" applyNumberFormat="1" applyFont="1" applyFill="1" applyBorder="1" applyAlignment="1">
      <alignment horizontal="right" vertical="center" wrapText="1" readingOrder="1"/>
    </xf>
    <xf numFmtId="2" fontId="95" fillId="0" borderId="10" xfId="42" applyNumberFormat="1" applyFont="1" applyFill="1" applyBorder="1" applyAlignment="1">
      <alignment vertical="center" wrapText="1" readingOrder="1"/>
    </xf>
    <xf numFmtId="171" fontId="95" fillId="0" borderId="10" xfId="42" applyFont="1" applyFill="1" applyBorder="1" applyAlignment="1">
      <alignment vertical="center" wrapText="1" readingOrder="1"/>
    </xf>
    <xf numFmtId="171" fontId="95" fillId="36" borderId="10" xfId="42" applyFont="1" applyFill="1" applyBorder="1" applyAlignment="1">
      <alignment vertical="center" wrapText="1" readingOrder="1"/>
    </xf>
    <xf numFmtId="0" fontId="95" fillId="36" borderId="11" xfId="42" applyNumberFormat="1" applyFont="1" applyFill="1" applyBorder="1" applyAlignment="1">
      <alignment horizontal="right" vertical="center" wrapText="1" readingOrder="1"/>
    </xf>
    <xf numFmtId="171" fontId="96" fillId="36" borderId="11" xfId="42" applyFont="1" applyFill="1" applyBorder="1" applyAlignment="1">
      <alignment vertical="center" wrapText="1" readingOrder="1"/>
    </xf>
    <xf numFmtId="1" fontId="95" fillId="0" borderId="10" xfId="42" applyNumberFormat="1" applyFont="1" applyFill="1" applyBorder="1" applyAlignment="1">
      <alignment horizontal="right" vertical="center" wrapText="1" readingOrder="1"/>
    </xf>
    <xf numFmtId="1" fontId="95" fillId="0" borderId="11" xfId="42" applyNumberFormat="1" applyFont="1" applyFill="1" applyBorder="1" applyAlignment="1">
      <alignment vertical="center" wrapText="1" readingOrder="1"/>
    </xf>
    <xf numFmtId="3" fontId="95" fillId="0" borderId="10" xfId="42" applyNumberFormat="1" applyFont="1" applyFill="1" applyBorder="1" applyAlignment="1">
      <alignment vertical="center" wrapText="1" readingOrder="1"/>
    </xf>
    <xf numFmtId="3" fontId="95" fillId="0" borderId="10" xfId="42" applyNumberFormat="1" applyFont="1" applyFill="1" applyBorder="1" applyAlignment="1">
      <alignment horizontal="right" vertical="center" wrapText="1" readingOrder="1"/>
    </xf>
    <xf numFmtId="3" fontId="92" fillId="0" borderId="10" xfId="0" applyNumberFormat="1" applyFont="1" applyFill="1" applyBorder="1" applyAlignment="1">
      <alignment vertical="center" wrapText="1" readingOrder="1"/>
    </xf>
    <xf numFmtId="3" fontId="88" fillId="36" borderId="10" xfId="0" applyNumberFormat="1" applyFont="1" applyFill="1" applyBorder="1" applyAlignment="1">
      <alignment vertical="center" wrapText="1" readingOrder="1"/>
    </xf>
    <xf numFmtId="3" fontId="95" fillId="0" borderId="11" xfId="42" applyNumberFormat="1" applyFont="1" applyFill="1" applyBorder="1" applyAlignment="1">
      <alignment vertical="center" wrapText="1" readingOrder="1"/>
    </xf>
    <xf numFmtId="3" fontId="96" fillId="36" borderId="11" xfId="0" applyNumberFormat="1" applyFont="1" applyFill="1" applyBorder="1" applyAlignment="1">
      <alignment vertical="center" wrapText="1" readingOrder="1"/>
    </xf>
    <xf numFmtId="3" fontId="92" fillId="0" borderId="10" xfId="0" applyNumberFormat="1" applyFont="1" applyFill="1" applyBorder="1" applyAlignment="1">
      <alignment horizontal="right" vertical="center" wrapText="1" readingOrder="1"/>
    </xf>
    <xf numFmtId="3" fontId="97" fillId="0" borderId="10" xfId="0" applyNumberFormat="1" applyFont="1" applyFill="1" applyBorder="1" applyAlignment="1">
      <alignment horizontal="right" vertical="center" wrapText="1" readingOrder="1"/>
    </xf>
    <xf numFmtId="178" fontId="95" fillId="0" borderId="10" xfId="0" applyNumberFormat="1" applyFont="1" applyFill="1" applyBorder="1" applyAlignment="1">
      <alignment horizontal="right" vertical="center" wrapText="1" readingOrder="1"/>
    </xf>
    <xf numFmtId="171" fontId="95" fillId="0" borderId="11" xfId="42" applyFont="1" applyFill="1" applyBorder="1" applyAlignment="1">
      <alignment horizontal="right" vertical="center" wrapText="1" readingOrder="1"/>
    </xf>
    <xf numFmtId="2" fontId="95" fillId="0" borderId="11" xfId="42" applyNumberFormat="1" applyFont="1" applyFill="1" applyBorder="1" applyAlignment="1">
      <alignment horizontal="right" vertical="center" wrapText="1" readingOrder="1"/>
    </xf>
    <xf numFmtId="3" fontId="95" fillId="0" borderId="11" xfId="42" applyNumberFormat="1" applyFont="1" applyFill="1" applyBorder="1" applyAlignment="1">
      <alignment horizontal="right" vertical="center" wrapText="1" readingOrder="1"/>
    </xf>
    <xf numFmtId="3" fontId="98" fillId="36" borderId="10" xfId="0" applyNumberFormat="1" applyFont="1" applyFill="1" applyBorder="1" applyAlignment="1">
      <alignment horizontal="right" vertical="center" wrapText="1" readingOrder="1"/>
    </xf>
    <xf numFmtId="178" fontId="96" fillId="0" borderId="11" xfId="42" applyNumberFormat="1" applyFont="1" applyFill="1" applyBorder="1" applyAlignment="1">
      <alignment horizontal="right" vertical="center" wrapText="1" readingOrder="1"/>
    </xf>
    <xf numFmtId="3" fontId="96" fillId="36" borderId="10" xfId="0" applyNumberFormat="1" applyFont="1" applyFill="1" applyBorder="1" applyAlignment="1">
      <alignment horizontal="right" vertical="center" wrapText="1" readingOrder="1"/>
    </xf>
    <xf numFmtId="3" fontId="96" fillId="0" borderId="10" xfId="0" applyNumberFormat="1" applyFont="1" applyFill="1" applyBorder="1" applyAlignment="1">
      <alignment horizontal="right" vertical="center" wrapText="1" readingOrder="1"/>
    </xf>
    <xf numFmtId="3" fontId="96" fillId="36" borderId="11" xfId="42" applyNumberFormat="1" applyFont="1" applyFill="1" applyBorder="1" applyAlignment="1">
      <alignment horizontal="right" vertical="center" wrapText="1" readingOrder="1"/>
    </xf>
    <xf numFmtId="0" fontId="18" fillId="0" borderId="0" xfId="0" applyFont="1" applyAlignment="1">
      <alignment/>
    </xf>
    <xf numFmtId="0" fontId="19" fillId="38" borderId="0" xfId="0" applyFont="1" applyFill="1" applyAlignment="1" applyProtection="1">
      <alignment vertical="center" wrapText="1" readingOrder="1"/>
      <protection locked="0"/>
    </xf>
    <xf numFmtId="0" fontId="16" fillId="0" borderId="0" xfId="0" applyFont="1" applyAlignment="1" applyProtection="1">
      <alignment vertical="top" wrapText="1" readingOrder="1"/>
      <protection locked="0"/>
    </xf>
    <xf numFmtId="0" fontId="19" fillId="38" borderId="0" xfId="0" applyFont="1" applyFill="1" applyAlignment="1" applyProtection="1">
      <alignment horizontal="left" vertical="center" wrapText="1" readingOrder="1"/>
      <protection locked="0"/>
    </xf>
    <xf numFmtId="0" fontId="18" fillId="0" borderId="0" xfId="0" applyFont="1" applyAlignment="1">
      <alignment vertical="top"/>
    </xf>
    <xf numFmtId="0" fontId="19" fillId="38" borderId="0" xfId="0" applyFont="1" applyFill="1" applyAlignment="1" applyProtection="1">
      <alignment vertical="top" wrapText="1" readingOrder="1"/>
      <protection locked="0"/>
    </xf>
    <xf numFmtId="0" fontId="2" fillId="0" borderId="21" xfId="0" applyNumberFormat="1" applyFont="1" applyFill="1" applyBorder="1" applyAlignment="1">
      <alignment vertical="top" wrapText="1"/>
    </xf>
    <xf numFmtId="0" fontId="2" fillId="0" borderId="20" xfId="0" applyNumberFormat="1" applyFont="1" applyFill="1" applyBorder="1" applyAlignment="1">
      <alignment vertical="top" wrapText="1"/>
    </xf>
    <xf numFmtId="0" fontId="16" fillId="0" borderId="0" xfId="0" applyFont="1" applyAlignment="1" applyProtection="1">
      <alignment horizontal="left" vertical="top" wrapText="1" readingOrder="1"/>
      <protection locked="0"/>
    </xf>
    <xf numFmtId="0" fontId="3" fillId="0" borderId="0" xfId="0" applyFont="1" applyAlignment="1">
      <alignment horizontal="center" vertical="center"/>
    </xf>
    <xf numFmtId="176" fontId="6" fillId="38" borderId="0" xfId="0" applyNumberFormat="1" applyFont="1" applyFill="1" applyAlignment="1" applyProtection="1">
      <alignment horizontal="right" vertical="center" wrapText="1" readingOrder="1"/>
      <protection locked="0"/>
    </xf>
    <xf numFmtId="0" fontId="6" fillId="38" borderId="0" xfId="0" applyFont="1" applyFill="1" applyAlignment="1" applyProtection="1">
      <alignment horizontal="left" vertical="center" wrapText="1" readingOrder="1"/>
      <protection locked="0"/>
    </xf>
    <xf numFmtId="178" fontId="81" fillId="0" borderId="11" xfId="0" applyNumberFormat="1" applyFont="1" applyFill="1" applyBorder="1" applyAlignment="1">
      <alignment horizontal="right" vertical="center" wrapText="1" readingOrder="1"/>
    </xf>
    <xf numFmtId="178" fontId="81" fillId="0" borderId="11" xfId="42" applyNumberFormat="1" applyFont="1" applyFill="1" applyBorder="1" applyAlignment="1">
      <alignment horizontal="right" vertical="center" wrapText="1" readingOrder="1"/>
    </xf>
    <xf numFmtId="3" fontId="87" fillId="0" borderId="21" xfId="0" applyNumberFormat="1" applyFont="1" applyFill="1" applyBorder="1" applyAlignment="1">
      <alignment horizontal="right" vertical="center" wrapText="1" readingOrder="1"/>
    </xf>
    <xf numFmtId="178" fontId="81" fillId="0" borderId="21" xfId="0" applyNumberFormat="1" applyFont="1" applyFill="1" applyBorder="1" applyAlignment="1">
      <alignment horizontal="right" vertical="center" wrapText="1" readingOrder="1"/>
    </xf>
    <xf numFmtId="178" fontId="81" fillId="0" borderId="20" xfId="42" applyNumberFormat="1" applyFont="1" applyFill="1" applyBorder="1" applyAlignment="1">
      <alignment vertical="center" wrapText="1" readingOrder="1"/>
    </xf>
    <xf numFmtId="3" fontId="6" fillId="0" borderId="27" xfId="0" applyNumberFormat="1" applyFont="1" applyBorder="1" applyAlignment="1" applyProtection="1">
      <alignment horizontal="right" vertical="center" wrapText="1" readingOrder="1"/>
      <protection locked="0"/>
    </xf>
    <xf numFmtId="3" fontId="6" fillId="0" borderId="28" xfId="0" applyNumberFormat="1" applyFont="1" applyBorder="1" applyAlignment="1" applyProtection="1">
      <alignment horizontal="right" vertical="center" wrapText="1" readingOrder="1"/>
      <protection locked="0"/>
    </xf>
    <xf numFmtId="0" fontId="96" fillId="34" borderId="10" xfId="0" applyNumberFormat="1" applyFont="1" applyFill="1" applyBorder="1" applyAlignment="1">
      <alignment horizontal="center" vertical="center" wrapText="1" readingOrder="1"/>
    </xf>
    <xf numFmtId="0" fontId="11" fillId="35" borderId="13" xfId="0" applyNumberFormat="1" applyFont="1" applyFill="1" applyBorder="1" applyAlignment="1">
      <alignment vertical="top" wrapText="1"/>
    </xf>
    <xf numFmtId="0" fontId="6" fillId="38" borderId="0" xfId="0" applyFont="1" applyFill="1" applyAlignment="1" applyProtection="1">
      <alignment horizontal="center" vertical="center" wrapText="1" readingOrder="1"/>
      <protection locked="0"/>
    </xf>
    <xf numFmtId="0" fontId="20" fillId="0" borderId="0" xfId="0" applyFont="1" applyAlignment="1">
      <alignment vertical="top" wrapText="1"/>
    </xf>
    <xf numFmtId="0" fontId="99" fillId="0" borderId="0" xfId="0" applyFont="1" applyAlignment="1">
      <alignment/>
    </xf>
    <xf numFmtId="0" fontId="99" fillId="0" borderId="0" xfId="0" applyNumberFormat="1" applyFont="1" applyAlignment="1">
      <alignment/>
    </xf>
    <xf numFmtId="0" fontId="88" fillId="34" borderId="11" xfId="0" applyNumberFormat="1" applyFont="1" applyFill="1" applyBorder="1" applyAlignment="1">
      <alignment horizontal="center" vertical="center" wrapText="1" readingOrder="1"/>
    </xf>
    <xf numFmtId="0" fontId="93" fillId="34" borderId="10" xfId="0" applyNumberFormat="1" applyFont="1" applyFill="1" applyBorder="1" applyAlignment="1">
      <alignment horizontal="center" vertical="center" wrapText="1" readingOrder="1"/>
    </xf>
    <xf numFmtId="171" fontId="93" fillId="34" borderId="10" xfId="42" applyFont="1" applyFill="1" applyBorder="1" applyAlignment="1">
      <alignment horizontal="center" vertical="center" wrapText="1" readingOrder="1"/>
    </xf>
    <xf numFmtId="0" fontId="96" fillId="35" borderId="10" xfId="0" applyNumberFormat="1" applyFont="1" applyFill="1" applyBorder="1" applyAlignment="1">
      <alignment vertical="center" wrapText="1" readingOrder="1"/>
    </xf>
    <xf numFmtId="0" fontId="94" fillId="35" borderId="11" xfId="0" applyNumberFormat="1" applyFont="1" applyFill="1" applyBorder="1" applyAlignment="1">
      <alignment horizontal="right" vertical="center" wrapText="1" readingOrder="1"/>
    </xf>
    <xf numFmtId="0" fontId="100" fillId="35" borderId="11" xfId="0" applyNumberFormat="1" applyFont="1" applyFill="1" applyBorder="1" applyAlignment="1">
      <alignment vertical="top" wrapText="1" readingOrder="1"/>
    </xf>
    <xf numFmtId="0" fontId="95" fillId="35" borderId="10" xfId="0" applyNumberFormat="1" applyFont="1" applyFill="1" applyBorder="1" applyAlignment="1">
      <alignment vertical="center" wrapText="1" readingOrder="1"/>
    </xf>
    <xf numFmtId="0" fontId="97" fillId="35" borderId="11" xfId="0" applyNumberFormat="1" applyFont="1" applyFill="1" applyBorder="1" applyAlignment="1">
      <alignment vertical="top" wrapText="1" readingOrder="1"/>
    </xf>
    <xf numFmtId="0" fontId="97" fillId="35" borderId="20" xfId="0" applyNumberFormat="1" applyFont="1" applyFill="1" applyBorder="1" applyAlignment="1">
      <alignment vertical="top" wrapText="1" readingOrder="1"/>
    </xf>
    <xf numFmtId="2" fontId="95" fillId="35" borderId="10" xfId="0" applyNumberFormat="1" applyFont="1" applyFill="1" applyBorder="1" applyAlignment="1">
      <alignment horizontal="right" vertical="center" wrapText="1" readingOrder="1"/>
    </xf>
    <xf numFmtId="4" fontId="95" fillId="35" borderId="10" xfId="0" applyNumberFormat="1" applyFont="1" applyFill="1" applyBorder="1" applyAlignment="1">
      <alignment vertical="center" wrapText="1" readingOrder="1"/>
    </xf>
    <xf numFmtId="4" fontId="95" fillId="35" borderId="10" xfId="0" applyNumberFormat="1" applyFont="1" applyFill="1" applyBorder="1" applyAlignment="1">
      <alignment horizontal="right" vertical="center" wrapText="1" readingOrder="1"/>
    </xf>
    <xf numFmtId="2" fontId="95" fillId="35" borderId="10" xfId="0" applyNumberFormat="1" applyFont="1" applyFill="1" applyBorder="1" applyAlignment="1">
      <alignment vertical="center" wrapText="1" readingOrder="1"/>
    </xf>
    <xf numFmtId="171" fontId="95" fillId="35" borderId="10" xfId="42" applyFont="1" applyFill="1" applyBorder="1" applyAlignment="1">
      <alignment horizontal="right" vertical="center" wrapText="1" readingOrder="1"/>
    </xf>
    <xf numFmtId="3" fontId="95" fillId="35" borderId="10" xfId="0" applyNumberFormat="1" applyFont="1" applyFill="1" applyBorder="1" applyAlignment="1">
      <alignment vertical="center" wrapText="1" readingOrder="1"/>
    </xf>
    <xf numFmtId="2" fontId="96" fillId="35" borderId="10" xfId="0" applyNumberFormat="1" applyFont="1" applyFill="1" applyBorder="1" applyAlignment="1">
      <alignment horizontal="right" vertical="center" wrapText="1" readingOrder="1"/>
    </xf>
    <xf numFmtId="4" fontId="96" fillId="39" borderId="10" xfId="0" applyNumberFormat="1" applyFont="1" applyFill="1" applyBorder="1" applyAlignment="1">
      <alignment vertical="center" wrapText="1" readingOrder="1"/>
    </xf>
    <xf numFmtId="4" fontId="96" fillId="35" borderId="10" xfId="0" applyNumberFormat="1" applyFont="1" applyFill="1" applyBorder="1" applyAlignment="1">
      <alignment horizontal="right" vertical="center" wrapText="1" readingOrder="1"/>
    </xf>
    <xf numFmtId="0" fontId="94" fillId="35" borderId="16" xfId="0" applyNumberFormat="1" applyFont="1" applyFill="1" applyBorder="1" applyAlignment="1">
      <alignment horizontal="right" vertical="center" wrapText="1" readingOrder="1"/>
    </xf>
    <xf numFmtId="171" fontId="96" fillId="39" borderId="10" xfId="42" applyFont="1" applyFill="1" applyBorder="1" applyAlignment="1">
      <alignment horizontal="right" vertical="center" wrapText="1" readingOrder="1"/>
    </xf>
    <xf numFmtId="0" fontId="100" fillId="35" borderId="20" xfId="0" applyNumberFormat="1" applyFont="1" applyFill="1" applyBorder="1" applyAlignment="1">
      <alignment vertical="top" wrapText="1" readingOrder="1"/>
    </xf>
    <xf numFmtId="171" fontId="96" fillId="35" borderId="10" xfId="42" applyFont="1" applyFill="1" applyBorder="1" applyAlignment="1">
      <alignment horizontal="right" vertical="center" wrapText="1" readingOrder="1"/>
    </xf>
    <xf numFmtId="0" fontId="94" fillId="35" borderId="20" xfId="0" applyNumberFormat="1" applyFont="1" applyFill="1" applyBorder="1" applyAlignment="1">
      <alignment horizontal="right" vertical="center" wrapText="1" readingOrder="1"/>
    </xf>
    <xf numFmtId="0" fontId="9" fillId="35" borderId="0" xfId="0" applyFont="1" applyFill="1" applyBorder="1" applyAlignment="1">
      <alignment vertical="top"/>
    </xf>
    <xf numFmtId="0" fontId="12" fillId="35" borderId="0" xfId="0" applyFont="1" applyFill="1" applyBorder="1" applyAlignment="1">
      <alignment horizontal="right" vertical="top"/>
    </xf>
    <xf numFmtId="0" fontId="2" fillId="35" borderId="0" xfId="0" applyFont="1" applyFill="1" applyBorder="1" applyAlignment="1">
      <alignment vertical="top"/>
    </xf>
    <xf numFmtId="0" fontId="100" fillId="34" borderId="12" xfId="0" applyNumberFormat="1" applyFont="1" applyFill="1" applyBorder="1" applyAlignment="1">
      <alignment vertical="top" wrapText="1" readingOrder="1"/>
    </xf>
    <xf numFmtId="0" fontId="100" fillId="34" borderId="16" xfId="0" applyNumberFormat="1" applyFont="1" applyFill="1" applyBorder="1" applyAlignment="1">
      <alignment vertical="top" wrapText="1" readingOrder="1"/>
    </xf>
    <xf numFmtId="0" fontId="100" fillId="35" borderId="16" xfId="0" applyNumberFormat="1" applyFont="1" applyFill="1" applyBorder="1" applyAlignment="1">
      <alignment vertical="top" wrapText="1" readingOrder="1"/>
    </xf>
    <xf numFmtId="0" fontId="100" fillId="35" borderId="17" xfId="0" applyNumberFormat="1" applyFont="1" applyFill="1" applyBorder="1" applyAlignment="1">
      <alignment vertical="top" wrapText="1" readingOrder="1"/>
    </xf>
    <xf numFmtId="0" fontId="94" fillId="35" borderId="13" xfId="0" applyNumberFormat="1" applyFont="1" applyFill="1" applyBorder="1" applyAlignment="1">
      <alignment horizontal="center" vertical="center" wrapText="1" readingOrder="1"/>
    </xf>
    <xf numFmtId="0" fontId="97" fillId="35" borderId="0" xfId="0" applyNumberFormat="1" applyFont="1" applyFill="1" applyBorder="1" applyAlignment="1">
      <alignment vertical="top" wrapText="1" readingOrder="1"/>
    </xf>
    <xf numFmtId="0" fontId="14" fillId="35" borderId="29" xfId="0" applyFont="1" applyFill="1" applyBorder="1" applyAlignment="1" applyProtection="1">
      <alignment vertical="center" wrapText="1" readingOrder="1"/>
      <protection locked="0"/>
    </xf>
    <xf numFmtId="0" fontId="14" fillId="35" borderId="30" xfId="0" applyFont="1" applyFill="1" applyBorder="1" applyAlignment="1" applyProtection="1">
      <alignment vertical="center" wrapText="1" readingOrder="1"/>
      <protection locked="0"/>
    </xf>
    <xf numFmtId="4" fontId="14" fillId="35" borderId="31" xfId="0" applyNumberFormat="1" applyFont="1" applyFill="1" applyBorder="1" applyAlignment="1" applyProtection="1">
      <alignment vertical="center" wrapText="1" readingOrder="1"/>
      <protection locked="0"/>
    </xf>
    <xf numFmtId="0" fontId="15" fillId="35" borderId="29" xfId="0" applyFont="1" applyFill="1" applyBorder="1" applyAlignment="1" applyProtection="1">
      <alignment vertical="center" wrapText="1" readingOrder="1"/>
      <protection locked="0"/>
    </xf>
    <xf numFmtId="0" fontId="13" fillId="35" borderId="32" xfId="0" applyFont="1" applyFill="1" applyBorder="1" applyAlignment="1" applyProtection="1">
      <alignment horizontal="right" vertical="center" wrapText="1" readingOrder="1"/>
      <protection locked="0"/>
    </xf>
    <xf numFmtId="4" fontId="14" fillId="35" borderId="33" xfId="0" applyNumberFormat="1" applyFont="1" applyFill="1" applyBorder="1" applyAlignment="1" applyProtection="1">
      <alignment vertical="center" wrapText="1" readingOrder="1"/>
      <protection locked="0"/>
    </xf>
    <xf numFmtId="0" fontId="13" fillId="35" borderId="13" xfId="0" applyFont="1" applyFill="1" applyBorder="1" applyAlignment="1" applyProtection="1">
      <alignment horizontal="right" vertical="center" wrapText="1" readingOrder="1"/>
      <protection locked="0"/>
    </xf>
    <xf numFmtId="4" fontId="95" fillId="35" borderId="10" xfId="42" applyNumberFormat="1" applyFont="1" applyFill="1" applyBorder="1" applyAlignment="1">
      <alignment horizontal="right" vertical="center" wrapText="1" readingOrder="1"/>
    </xf>
    <xf numFmtId="0" fontId="7" fillId="35" borderId="0" xfId="0" applyFont="1" applyFill="1" applyBorder="1" applyAlignment="1">
      <alignment vertical="top"/>
    </xf>
    <xf numFmtId="0" fontId="100" fillId="34" borderId="14" xfId="0" applyNumberFormat="1" applyFont="1" applyFill="1" applyBorder="1" applyAlignment="1">
      <alignment vertical="center" wrapText="1" readingOrder="1"/>
    </xf>
    <xf numFmtId="0" fontId="101" fillId="35" borderId="21" xfId="0" applyNumberFormat="1" applyFont="1" applyFill="1" applyBorder="1" applyAlignment="1">
      <alignment vertical="center" wrapText="1" readingOrder="1"/>
    </xf>
    <xf numFmtId="0" fontId="94" fillId="35" borderId="21" xfId="0" applyNumberFormat="1" applyFont="1" applyFill="1" applyBorder="1" applyAlignment="1">
      <alignment horizontal="center" vertical="center" wrapText="1" readingOrder="1"/>
    </xf>
    <xf numFmtId="0" fontId="13" fillId="35" borderId="29" xfId="0" applyFont="1" applyFill="1" applyBorder="1" applyAlignment="1" applyProtection="1">
      <alignment horizontal="right" vertical="center" wrapText="1" readingOrder="1"/>
      <protection locked="0"/>
    </xf>
    <xf numFmtId="0" fontId="94" fillId="35" borderId="21" xfId="0" applyNumberFormat="1" applyFont="1" applyFill="1" applyBorder="1" applyAlignment="1">
      <alignment vertical="center" wrapText="1" readingOrder="1"/>
    </xf>
    <xf numFmtId="0" fontId="101" fillId="35" borderId="18" xfId="0" applyNumberFormat="1" applyFont="1" applyFill="1" applyBorder="1" applyAlignment="1">
      <alignment vertical="center" wrapText="1" readingOrder="1"/>
    </xf>
    <xf numFmtId="0" fontId="21" fillId="35" borderId="29" xfId="0" applyFont="1" applyFill="1" applyBorder="1" applyAlignment="1" applyProtection="1">
      <alignment vertical="center" wrapText="1" readingOrder="1"/>
      <protection locked="0"/>
    </xf>
    <xf numFmtId="0" fontId="101" fillId="34" borderId="20" xfId="0" applyNumberFormat="1" applyFont="1" applyFill="1" applyBorder="1" applyAlignment="1">
      <alignment vertical="center" wrapText="1" readingOrder="1"/>
    </xf>
    <xf numFmtId="0" fontId="12" fillId="35" borderId="21" xfId="0" applyNumberFormat="1" applyFont="1" applyFill="1" applyBorder="1" applyAlignment="1">
      <alignment vertical="top" wrapText="1"/>
    </xf>
    <xf numFmtId="0" fontId="94" fillId="35" borderId="20" xfId="0" applyNumberFormat="1" applyFont="1" applyFill="1" applyBorder="1" applyAlignment="1">
      <alignment vertical="center" wrapText="1" readingOrder="1"/>
    </xf>
    <xf numFmtId="0" fontId="101" fillId="34" borderId="17" xfId="0" applyNumberFormat="1" applyFont="1" applyFill="1" applyBorder="1" applyAlignment="1">
      <alignment vertical="center" wrapText="1" readingOrder="1"/>
    </xf>
    <xf numFmtId="0" fontId="101" fillId="34" borderId="20" xfId="0" applyNumberFormat="1" applyFont="1" applyFill="1" applyBorder="1" applyAlignment="1">
      <alignment horizontal="center" vertical="center" wrapText="1" readingOrder="1"/>
    </xf>
    <xf numFmtId="0" fontId="12" fillId="35" borderId="21" xfId="0" applyNumberFormat="1" applyFont="1" applyFill="1" applyBorder="1" applyAlignment="1">
      <alignment horizontal="center" vertical="top" wrapText="1"/>
    </xf>
    <xf numFmtId="0" fontId="21" fillId="35" borderId="34" xfId="0" applyFont="1" applyFill="1" applyBorder="1" applyAlignment="1" applyProtection="1">
      <alignment vertical="center" wrapText="1" readingOrder="1"/>
      <protection locked="0"/>
    </xf>
    <xf numFmtId="0" fontId="94" fillId="34" borderId="21" xfId="0" applyNumberFormat="1" applyFont="1" applyFill="1" applyBorder="1" applyAlignment="1">
      <alignment horizontal="center" vertical="center" wrapText="1" readingOrder="1"/>
    </xf>
    <xf numFmtId="0" fontId="13" fillId="35" borderId="29" xfId="0" applyFont="1" applyFill="1" applyBorder="1" applyAlignment="1" applyProtection="1">
      <alignment vertical="center" wrapText="1" readingOrder="1"/>
      <protection locked="0"/>
    </xf>
    <xf numFmtId="0" fontId="21" fillId="40" borderId="29" xfId="0" applyFont="1" applyFill="1" applyBorder="1" applyAlignment="1" applyProtection="1">
      <alignment vertical="center" wrapText="1" readingOrder="1"/>
      <protection locked="0"/>
    </xf>
    <xf numFmtId="0" fontId="101" fillId="34" borderId="13" xfId="0" applyNumberFormat="1" applyFont="1" applyFill="1" applyBorder="1" applyAlignment="1">
      <alignment vertical="center" wrapText="1" readingOrder="1"/>
    </xf>
    <xf numFmtId="4" fontId="101" fillId="39" borderId="0" xfId="0" applyNumberFormat="1" applyFont="1" applyFill="1" applyBorder="1" applyAlignment="1">
      <alignment vertical="center" wrapText="1" readingOrder="1"/>
    </xf>
    <xf numFmtId="4" fontId="101" fillId="39" borderId="17" xfId="0" applyNumberFormat="1" applyFont="1" applyFill="1" applyBorder="1" applyAlignment="1">
      <alignment vertical="center" wrapText="1" readingOrder="1"/>
    </xf>
    <xf numFmtId="0" fontId="94" fillId="34" borderId="35" xfId="0" applyNumberFormat="1" applyFont="1" applyFill="1" applyBorder="1" applyAlignment="1">
      <alignment vertical="center" wrapText="1" readingOrder="1"/>
    </xf>
    <xf numFmtId="0" fontId="12" fillId="35" borderId="36" xfId="0" applyNumberFormat="1" applyFont="1" applyFill="1" applyBorder="1" applyAlignment="1">
      <alignment vertical="top" wrapText="1"/>
    </xf>
    <xf numFmtId="0" fontId="94" fillId="35" borderId="0" xfId="0" applyNumberFormat="1" applyFont="1" applyFill="1" applyBorder="1" applyAlignment="1">
      <alignment vertical="top" wrapText="1" readingOrder="1"/>
    </xf>
    <xf numFmtId="3" fontId="14" fillId="35" borderId="31" xfId="0" applyNumberFormat="1" applyFont="1" applyFill="1" applyBorder="1" applyAlignment="1" applyProtection="1">
      <alignment vertical="center" wrapText="1" readingOrder="1"/>
      <protection locked="0"/>
    </xf>
    <xf numFmtId="0" fontId="14" fillId="35" borderId="31" xfId="0" applyFont="1" applyFill="1" applyBorder="1" applyAlignment="1" applyProtection="1">
      <alignment vertical="center" wrapText="1" readingOrder="1"/>
      <protection locked="0"/>
    </xf>
    <xf numFmtId="3" fontId="15" fillId="40" borderId="31" xfId="0" applyNumberFormat="1" applyFont="1" applyFill="1" applyBorder="1" applyAlignment="1" applyProtection="1">
      <alignment vertical="center" wrapText="1" readingOrder="1"/>
      <protection locked="0"/>
    </xf>
    <xf numFmtId="0" fontId="15" fillId="40" borderId="31" xfId="0" applyFont="1" applyFill="1" applyBorder="1" applyAlignment="1" applyProtection="1">
      <alignment vertical="center" wrapText="1" readingOrder="1"/>
      <protection locked="0"/>
    </xf>
    <xf numFmtId="0" fontId="15" fillId="35" borderId="31" xfId="0" applyFont="1" applyFill="1" applyBorder="1" applyAlignment="1" applyProtection="1">
      <alignment vertical="center" wrapText="1" readingOrder="1"/>
      <protection locked="0"/>
    </xf>
    <xf numFmtId="0" fontId="2" fillId="0" borderId="0" xfId="0" applyFont="1" applyAlignment="1">
      <alignment horizontal="left" vertical="top" wrapText="1"/>
    </xf>
    <xf numFmtId="0" fontId="97" fillId="35" borderId="20" xfId="0" applyNumberFormat="1" applyFont="1" applyFill="1" applyBorder="1" applyAlignment="1">
      <alignment vertical="top" wrapText="1" readingOrder="1"/>
    </xf>
    <xf numFmtId="0" fontId="100" fillId="35" borderId="20" xfId="0" applyNumberFormat="1" applyFont="1" applyFill="1" applyBorder="1" applyAlignment="1">
      <alignment vertical="top" wrapText="1" readingOrder="1"/>
    </xf>
    <xf numFmtId="0" fontId="11" fillId="35" borderId="17" xfId="0" applyNumberFormat="1" applyFont="1" applyFill="1" applyBorder="1" applyAlignment="1">
      <alignment vertical="top" wrapText="1"/>
    </xf>
    <xf numFmtId="0" fontId="100" fillId="35" borderId="11" xfId="0" applyNumberFormat="1" applyFont="1" applyFill="1" applyBorder="1" applyAlignment="1">
      <alignment vertical="top" wrapText="1" readingOrder="1"/>
    </xf>
    <xf numFmtId="0" fontId="15" fillId="35" borderId="29" xfId="0" applyFont="1" applyFill="1" applyBorder="1" applyAlignment="1" applyProtection="1">
      <alignment horizontal="right" vertical="top" wrapText="1" readingOrder="1"/>
      <protection locked="0"/>
    </xf>
    <xf numFmtId="0" fontId="15" fillId="35" borderId="30" xfId="0" applyFont="1" applyFill="1" applyBorder="1" applyAlignment="1" applyProtection="1">
      <alignment horizontal="right" vertical="top" wrapText="1" readingOrder="1"/>
      <protection locked="0"/>
    </xf>
    <xf numFmtId="0" fontId="15" fillId="35" borderId="27" xfId="0" applyFont="1" applyFill="1" applyBorder="1" applyAlignment="1" applyProtection="1">
      <alignment horizontal="right" vertical="top" wrapText="1" readingOrder="1"/>
      <protection locked="0"/>
    </xf>
    <xf numFmtId="0" fontId="18" fillId="0" borderId="0" xfId="0" applyFont="1" applyAlignment="1">
      <alignment horizontal="center"/>
    </xf>
    <xf numFmtId="0" fontId="6" fillId="38" borderId="0" xfId="0" applyFont="1" applyFill="1" applyAlignment="1" applyProtection="1">
      <alignment horizontal="center" vertical="top" wrapText="1" readingOrder="1"/>
      <protection locked="0"/>
    </xf>
    <xf numFmtId="0" fontId="19" fillId="38" borderId="0" xfId="0" applyFont="1" applyFill="1" applyAlignment="1" applyProtection="1">
      <alignment horizontal="center" vertical="center" wrapText="1" readingOrder="1"/>
      <protection locked="0"/>
    </xf>
    <xf numFmtId="0" fontId="6" fillId="0" borderId="0" xfId="0" applyFont="1" applyAlignment="1" applyProtection="1">
      <alignment horizontal="right" vertical="top" wrapText="1" readingOrder="1"/>
      <protection locked="0"/>
    </xf>
    <xf numFmtId="0" fontId="14" fillId="35" borderId="30" xfId="0" applyFont="1" applyFill="1" applyBorder="1" applyAlignment="1" applyProtection="1">
      <alignment vertical="top" wrapText="1" readingOrder="1"/>
      <protection locked="0"/>
    </xf>
    <xf numFmtId="0" fontId="97" fillId="35" borderId="11" xfId="0" applyNumberFormat="1" applyFont="1" applyFill="1" applyBorder="1" applyAlignment="1">
      <alignment vertical="center" wrapText="1" readingOrder="1"/>
    </xf>
    <xf numFmtId="0" fontId="97" fillId="35" borderId="20" xfId="0" applyNumberFormat="1" applyFont="1" applyFill="1" applyBorder="1" applyAlignment="1">
      <alignment vertical="center" wrapText="1" readingOrder="1"/>
    </xf>
    <xf numFmtId="0" fontId="2" fillId="35" borderId="0" xfId="0" applyFont="1" applyFill="1" applyBorder="1" applyAlignment="1">
      <alignment vertical="center"/>
    </xf>
    <xf numFmtId="4" fontId="13" fillId="35" borderId="29" xfId="0" applyNumberFormat="1" applyFont="1" applyFill="1" applyBorder="1" applyAlignment="1" applyProtection="1">
      <alignment horizontal="right" vertical="center" wrapText="1" readingOrder="1"/>
      <protection locked="0"/>
    </xf>
    <xf numFmtId="3" fontId="15" fillId="35" borderId="31" xfId="0" applyNumberFormat="1" applyFont="1" applyFill="1" applyBorder="1" applyAlignment="1" applyProtection="1">
      <alignment vertical="center" wrapText="1" readingOrder="1"/>
      <protection locked="0"/>
    </xf>
    <xf numFmtId="3" fontId="96" fillId="39" borderId="10" xfId="0" applyNumberFormat="1" applyFont="1" applyFill="1" applyBorder="1" applyAlignment="1">
      <alignment vertical="center" wrapText="1" readingOrder="1"/>
    </xf>
    <xf numFmtId="0" fontId="14" fillId="35" borderId="29" xfId="0" applyFont="1" applyFill="1" applyBorder="1" applyAlignment="1" applyProtection="1">
      <alignment vertical="top" wrapText="1" readingOrder="1"/>
      <protection locked="0"/>
    </xf>
    <xf numFmtId="0" fontId="13" fillId="35" borderId="29" xfId="0" applyFont="1" applyFill="1" applyBorder="1" applyAlignment="1" applyProtection="1">
      <alignment horizontal="right" vertical="top" wrapText="1" readingOrder="1"/>
      <protection locked="0"/>
    </xf>
    <xf numFmtId="0" fontId="94" fillId="35" borderId="21" xfId="0" applyNumberFormat="1" applyFont="1" applyFill="1" applyBorder="1" applyAlignment="1">
      <alignment vertical="top" wrapText="1" readingOrder="1"/>
    </xf>
    <xf numFmtId="3" fontId="14" fillId="35" borderId="31" xfId="0" applyNumberFormat="1" applyFont="1" applyFill="1" applyBorder="1" applyAlignment="1" applyProtection="1">
      <alignment vertical="top" wrapText="1" readingOrder="1"/>
      <protection locked="0"/>
    </xf>
    <xf numFmtId="0" fontId="14" fillId="35" borderId="31" xfId="0" applyFont="1" applyFill="1" applyBorder="1" applyAlignment="1" applyProtection="1">
      <alignment vertical="top" wrapText="1" readingOrder="1"/>
      <protection locked="0"/>
    </xf>
    <xf numFmtId="0" fontId="101" fillId="35" borderId="18" xfId="0" applyNumberFormat="1" applyFont="1" applyFill="1" applyBorder="1" applyAlignment="1">
      <alignment vertical="top" wrapText="1" readingOrder="1"/>
    </xf>
    <xf numFmtId="0" fontId="101" fillId="35" borderId="21" xfId="0" applyNumberFormat="1" applyFont="1" applyFill="1" applyBorder="1" applyAlignment="1">
      <alignment vertical="top" wrapText="1" readingOrder="1"/>
    </xf>
    <xf numFmtId="0" fontId="94" fillId="35" borderId="21" xfId="0" applyNumberFormat="1" applyFont="1" applyFill="1" applyBorder="1" applyAlignment="1">
      <alignment horizontal="center" vertical="top" wrapText="1" readingOrder="1"/>
    </xf>
    <xf numFmtId="0" fontId="101" fillId="34" borderId="20" xfId="0" applyNumberFormat="1" applyFont="1" applyFill="1" applyBorder="1" applyAlignment="1">
      <alignment vertical="top" wrapText="1" readingOrder="1"/>
    </xf>
    <xf numFmtId="0" fontId="102" fillId="34" borderId="11" xfId="0" applyNumberFormat="1" applyFont="1" applyFill="1" applyBorder="1" applyAlignment="1">
      <alignment horizontal="center" vertical="center" wrapText="1" readingOrder="1"/>
    </xf>
    <xf numFmtId="0" fontId="102" fillId="34" borderId="10" xfId="0" applyNumberFormat="1" applyFont="1" applyFill="1" applyBorder="1" applyAlignment="1">
      <alignment horizontal="center" vertical="center" wrapText="1" readingOrder="1"/>
    </xf>
    <xf numFmtId="0" fontId="102" fillId="35" borderId="11" xfId="0" applyNumberFormat="1" applyFont="1" applyFill="1" applyBorder="1" applyAlignment="1">
      <alignment vertical="center" wrapText="1" readingOrder="1"/>
    </xf>
    <xf numFmtId="0" fontId="102" fillId="35" borderId="37" xfId="0" applyNumberFormat="1" applyFont="1" applyFill="1" applyBorder="1" applyAlignment="1">
      <alignment vertical="center" wrapText="1" readingOrder="1"/>
    </xf>
    <xf numFmtId="0" fontId="102" fillId="35" borderId="10" xfId="0" applyNumberFormat="1" applyFont="1" applyFill="1" applyBorder="1" applyAlignment="1">
      <alignment vertical="center" wrapText="1" readingOrder="1"/>
    </xf>
    <xf numFmtId="4" fontId="99" fillId="35" borderId="10" xfId="0" applyNumberFormat="1" applyFont="1" applyFill="1" applyBorder="1" applyAlignment="1">
      <alignment horizontal="right" vertical="center" wrapText="1" readingOrder="1"/>
    </xf>
    <xf numFmtId="4" fontId="99" fillId="35" borderId="10" xfId="0" applyNumberFormat="1" applyFont="1" applyFill="1" applyBorder="1" applyAlignment="1">
      <alignment vertical="center" wrapText="1" readingOrder="1"/>
    </xf>
    <xf numFmtId="4" fontId="24" fillId="35" borderId="29" xfId="0" applyNumberFormat="1" applyFont="1" applyFill="1" applyBorder="1" applyAlignment="1" applyProtection="1">
      <alignment vertical="center" wrapText="1" readingOrder="1"/>
      <protection locked="0"/>
    </xf>
    <xf numFmtId="4" fontId="24" fillId="35" borderId="24" xfId="0" applyNumberFormat="1" applyFont="1" applyFill="1" applyBorder="1" applyAlignment="1" applyProtection="1">
      <alignment horizontal="right" vertical="center" wrapText="1" readingOrder="1"/>
      <protection locked="0"/>
    </xf>
    <xf numFmtId="0" fontId="24" fillId="35" borderId="29" xfId="0" applyFont="1" applyFill="1" applyBorder="1" applyAlignment="1" applyProtection="1">
      <alignment vertical="center" wrapText="1" readingOrder="1"/>
      <protection locked="0"/>
    </xf>
    <xf numFmtId="0" fontId="24" fillId="35" borderId="24" xfId="0" applyFont="1" applyFill="1" applyBorder="1" applyAlignment="1" applyProtection="1">
      <alignment horizontal="right" vertical="center" wrapText="1" readingOrder="1"/>
      <protection locked="0"/>
    </xf>
    <xf numFmtId="2" fontId="99" fillId="35" borderId="10" xfId="0" applyNumberFormat="1" applyFont="1" applyFill="1" applyBorder="1" applyAlignment="1">
      <alignment horizontal="right" vertical="center" wrapText="1" readingOrder="1"/>
    </xf>
    <xf numFmtId="3" fontId="102" fillId="39" borderId="10" xfId="0" applyNumberFormat="1" applyFont="1" applyFill="1" applyBorder="1" applyAlignment="1">
      <alignment horizontal="right" vertical="center" wrapText="1" readingOrder="1"/>
    </xf>
    <xf numFmtId="4" fontId="99" fillId="35" borderId="11" xfId="0" applyNumberFormat="1" applyFont="1" applyFill="1" applyBorder="1" applyAlignment="1">
      <alignment vertical="center" wrapText="1" readingOrder="1"/>
    </xf>
    <xf numFmtId="4" fontId="24" fillId="35" borderId="29" xfId="0" applyNumberFormat="1" applyFont="1" applyFill="1" applyBorder="1" applyAlignment="1" applyProtection="1">
      <alignment vertical="top" wrapText="1" readingOrder="1"/>
      <protection locked="0"/>
    </xf>
    <xf numFmtId="4" fontId="24" fillId="35" borderId="24" xfId="0" applyNumberFormat="1" applyFont="1" applyFill="1" applyBorder="1" applyAlignment="1" applyProtection="1">
      <alignment horizontal="right" vertical="top" wrapText="1" readingOrder="1"/>
      <protection locked="0"/>
    </xf>
    <xf numFmtId="3" fontId="23" fillId="40" borderId="29" xfId="0" applyNumberFormat="1" applyFont="1" applyFill="1" applyBorder="1" applyAlignment="1" applyProtection="1">
      <alignment vertical="center" wrapText="1" readingOrder="1"/>
      <protection locked="0"/>
    </xf>
    <xf numFmtId="3" fontId="23" fillId="40" borderId="24" xfId="0" applyNumberFormat="1" applyFont="1" applyFill="1" applyBorder="1" applyAlignment="1" applyProtection="1">
      <alignment horizontal="right" vertical="center" wrapText="1" readingOrder="1"/>
      <protection locked="0"/>
    </xf>
    <xf numFmtId="4" fontId="23" fillId="40" borderId="29" xfId="0" applyNumberFormat="1" applyFont="1" applyFill="1" applyBorder="1" applyAlignment="1" applyProtection="1">
      <alignment vertical="center" wrapText="1" readingOrder="1"/>
      <protection locked="0"/>
    </xf>
    <xf numFmtId="4" fontId="23" fillId="40" borderId="24" xfId="0" applyNumberFormat="1" applyFont="1" applyFill="1" applyBorder="1" applyAlignment="1" applyProtection="1">
      <alignment horizontal="right" vertical="center" wrapText="1" readingOrder="1"/>
      <protection locked="0"/>
    </xf>
    <xf numFmtId="171" fontId="99" fillId="35" borderId="10" xfId="42" applyFont="1" applyFill="1" applyBorder="1" applyAlignment="1">
      <alignment horizontal="right" vertical="center" wrapText="1" readingOrder="1"/>
    </xf>
    <xf numFmtId="0" fontId="99" fillId="35" borderId="10" xfId="0" applyNumberFormat="1" applyFont="1" applyFill="1" applyBorder="1" applyAlignment="1">
      <alignment horizontal="right" vertical="center" wrapText="1" readingOrder="1"/>
    </xf>
    <xf numFmtId="0" fontId="99" fillId="35" borderId="10" xfId="0" applyNumberFormat="1" applyFont="1" applyFill="1" applyBorder="1" applyAlignment="1">
      <alignment vertical="center" wrapText="1" readingOrder="1"/>
    </xf>
    <xf numFmtId="4" fontId="99" fillId="35" borderId="10" xfId="42" applyNumberFormat="1" applyFont="1" applyFill="1" applyBorder="1" applyAlignment="1">
      <alignment horizontal="right" vertical="center" wrapText="1" readingOrder="1"/>
    </xf>
    <xf numFmtId="4" fontId="99" fillId="35" borderId="10" xfId="42" applyNumberFormat="1" applyFont="1" applyFill="1" applyBorder="1" applyAlignment="1">
      <alignment vertical="center" wrapText="1" readingOrder="1"/>
    </xf>
    <xf numFmtId="2" fontId="99" fillId="35" borderId="10" xfId="42" applyNumberFormat="1" applyFont="1" applyFill="1" applyBorder="1" applyAlignment="1">
      <alignment horizontal="right" vertical="center" wrapText="1" readingOrder="1"/>
    </xf>
    <xf numFmtId="2" fontId="99" fillId="35" borderId="10" xfId="0" applyNumberFormat="1" applyFont="1" applyFill="1" applyBorder="1" applyAlignment="1">
      <alignment vertical="center" wrapText="1" readingOrder="1"/>
    </xf>
    <xf numFmtId="4" fontId="102" fillId="39" borderId="10" xfId="0" applyNumberFormat="1" applyFont="1" applyFill="1" applyBorder="1" applyAlignment="1">
      <alignment horizontal="right" vertical="center" wrapText="1" readingOrder="1"/>
    </xf>
    <xf numFmtId="4" fontId="102" fillId="39" borderId="10" xfId="0" applyNumberFormat="1" applyFont="1" applyFill="1" applyBorder="1" applyAlignment="1">
      <alignment vertical="center" wrapText="1" readingOrder="1"/>
    </xf>
    <xf numFmtId="0" fontId="23" fillId="40" borderId="29" xfId="0" applyFont="1" applyFill="1" applyBorder="1" applyAlignment="1" applyProtection="1">
      <alignment vertical="center" wrapText="1" readingOrder="1"/>
      <protection locked="0"/>
    </xf>
    <xf numFmtId="0" fontId="23" fillId="40" borderId="0" xfId="0" applyFont="1" applyFill="1" applyBorder="1" applyAlignment="1" applyProtection="1">
      <alignment vertical="center" wrapText="1" readingOrder="1"/>
      <protection locked="0"/>
    </xf>
    <xf numFmtId="0" fontId="23" fillId="35" borderId="29" xfId="0" applyFont="1" applyFill="1" applyBorder="1" applyAlignment="1" applyProtection="1">
      <alignment vertical="center" wrapText="1" readingOrder="1"/>
      <protection locked="0"/>
    </xf>
    <xf numFmtId="0" fontId="23" fillId="35" borderId="24" xfId="0" applyFont="1" applyFill="1" applyBorder="1" applyAlignment="1" applyProtection="1">
      <alignment vertical="center" wrapText="1" readingOrder="1"/>
      <protection locked="0"/>
    </xf>
    <xf numFmtId="0" fontId="23" fillId="40" borderId="24" xfId="0" applyFont="1" applyFill="1" applyBorder="1" applyAlignment="1" applyProtection="1">
      <alignment horizontal="right" vertical="center" wrapText="1" readingOrder="1"/>
      <protection locked="0"/>
    </xf>
    <xf numFmtId="4" fontId="23" fillId="35" borderId="29" xfId="0" applyNumberFormat="1" applyFont="1" applyFill="1" applyBorder="1" applyAlignment="1" applyProtection="1">
      <alignment vertical="center" wrapText="1" readingOrder="1"/>
      <protection locked="0"/>
    </xf>
    <xf numFmtId="4" fontId="23" fillId="35" borderId="24" xfId="0" applyNumberFormat="1" applyFont="1" applyFill="1" applyBorder="1" applyAlignment="1" applyProtection="1">
      <alignment horizontal="right" vertical="center" wrapText="1" readingOrder="1"/>
      <protection locked="0"/>
    </xf>
    <xf numFmtId="0" fontId="23" fillId="35" borderId="38" xfId="0" applyFont="1" applyFill="1" applyBorder="1" applyAlignment="1" applyProtection="1">
      <alignment vertical="center" wrapText="1" readingOrder="1"/>
      <protection locked="0"/>
    </xf>
    <xf numFmtId="0" fontId="102" fillId="34" borderId="12" xfId="0" applyNumberFormat="1" applyFont="1" applyFill="1" applyBorder="1" applyAlignment="1">
      <alignment vertical="center" wrapText="1" readingOrder="1"/>
    </xf>
    <xf numFmtId="0" fontId="24" fillId="35" borderId="29" xfId="0" applyFont="1" applyFill="1" applyBorder="1" applyAlignment="1" applyProtection="1">
      <alignment vertical="top" wrapText="1" readingOrder="1"/>
      <protection locked="0"/>
    </xf>
    <xf numFmtId="0" fontId="24" fillId="35" borderId="24" xfId="0" applyFont="1" applyFill="1" applyBorder="1" applyAlignment="1" applyProtection="1">
      <alignment horizontal="right" vertical="top" wrapText="1" readingOrder="1"/>
      <protection locked="0"/>
    </xf>
    <xf numFmtId="4" fontId="23" fillId="40" borderId="29" xfId="0" applyNumberFormat="1" applyFont="1" applyFill="1" applyBorder="1" applyAlignment="1" applyProtection="1">
      <alignment vertical="top" wrapText="1" readingOrder="1"/>
      <protection locked="0"/>
    </xf>
    <xf numFmtId="4" fontId="23" fillId="40" borderId="24" xfId="0" applyNumberFormat="1" applyFont="1" applyFill="1" applyBorder="1" applyAlignment="1" applyProtection="1">
      <alignment horizontal="right" vertical="top" wrapText="1" readingOrder="1"/>
      <protection locked="0"/>
    </xf>
    <xf numFmtId="4" fontId="102" fillId="35" borderId="10" xfId="0" applyNumberFormat="1" applyFont="1" applyFill="1" applyBorder="1" applyAlignment="1">
      <alignment horizontal="right" vertical="center" wrapText="1" readingOrder="1"/>
    </xf>
    <xf numFmtId="171" fontId="102" fillId="39" borderId="10" xfId="42" applyFont="1" applyFill="1" applyBorder="1" applyAlignment="1">
      <alignment horizontal="right" vertical="center" wrapText="1" readingOrder="1"/>
    </xf>
    <xf numFmtId="0" fontId="99" fillId="35" borderId="0" xfId="0" applyNumberFormat="1" applyFont="1" applyFill="1" applyBorder="1" applyAlignment="1">
      <alignment vertical="top" wrapText="1" readingOrder="1"/>
    </xf>
    <xf numFmtId="0" fontId="95" fillId="35" borderId="20" xfId="0" applyNumberFormat="1" applyFont="1" applyFill="1" applyBorder="1" applyAlignment="1">
      <alignment vertical="top" wrapText="1" readingOrder="1"/>
    </xf>
    <xf numFmtId="0" fontId="95" fillId="35" borderId="11" xfId="0" applyNumberFormat="1" applyFont="1" applyFill="1" applyBorder="1" applyAlignment="1">
      <alignment vertical="top" wrapText="1" readingOrder="1"/>
    </xf>
    <xf numFmtId="0" fontId="96" fillId="35" borderId="11" xfId="0" applyNumberFormat="1" applyFont="1" applyFill="1" applyBorder="1" applyAlignment="1">
      <alignment vertical="top" wrapText="1" readingOrder="1"/>
    </xf>
    <xf numFmtId="0" fontId="95" fillId="35" borderId="21" xfId="0" applyNumberFormat="1" applyFont="1" applyFill="1" applyBorder="1" applyAlignment="1">
      <alignment vertical="top" wrapText="1" readingOrder="1"/>
    </xf>
    <xf numFmtId="178" fontId="24" fillId="35" borderId="29" xfId="42" applyNumberFormat="1" applyFont="1" applyFill="1" applyBorder="1" applyAlignment="1" applyProtection="1">
      <alignment vertical="top" wrapText="1" readingOrder="1"/>
      <protection locked="0"/>
    </xf>
    <xf numFmtId="2" fontId="102" fillId="35" borderId="39" xfId="0" applyNumberFormat="1" applyFont="1" applyFill="1" applyBorder="1" applyAlignment="1">
      <alignment horizontal="right" vertical="center" wrapText="1" readingOrder="1"/>
    </xf>
    <xf numFmtId="0" fontId="94" fillId="35" borderId="12" xfId="0" applyNumberFormat="1" applyFont="1" applyFill="1" applyBorder="1" applyAlignment="1">
      <alignment horizontal="right" vertical="center" wrapText="1" readingOrder="1"/>
    </xf>
    <xf numFmtId="171" fontId="96" fillId="35" borderId="39" xfId="42" applyFont="1" applyFill="1" applyBorder="1" applyAlignment="1">
      <alignment horizontal="right" vertical="center" wrapText="1" readingOrder="1"/>
    </xf>
    <xf numFmtId="4" fontId="23" fillId="40" borderId="34" xfId="0" applyNumberFormat="1" applyFont="1" applyFill="1" applyBorder="1" applyAlignment="1" applyProtection="1">
      <alignment vertical="center" wrapText="1" readingOrder="1"/>
      <protection locked="0"/>
    </xf>
    <xf numFmtId="4" fontId="23" fillId="40" borderId="38" xfId="0" applyNumberFormat="1" applyFont="1" applyFill="1" applyBorder="1" applyAlignment="1" applyProtection="1">
      <alignment horizontal="right" vertical="center" wrapText="1" readingOrder="1"/>
      <protection locked="0"/>
    </xf>
    <xf numFmtId="0" fontId="24" fillId="35" borderId="35" xfId="0" applyFont="1" applyFill="1" applyBorder="1" applyAlignment="1" applyProtection="1">
      <alignment vertical="top" wrapText="1" readingOrder="1"/>
      <protection locked="0"/>
    </xf>
    <xf numFmtId="0" fontId="24" fillId="35" borderId="40" xfId="0" applyFont="1" applyFill="1" applyBorder="1" applyAlignment="1" applyProtection="1">
      <alignment horizontal="right" vertical="top" wrapText="1" readingOrder="1"/>
      <protection locked="0"/>
    </xf>
    <xf numFmtId="4" fontId="24" fillId="35" borderId="40" xfId="0" applyNumberFormat="1" applyFont="1" applyFill="1" applyBorder="1" applyAlignment="1" applyProtection="1">
      <alignment horizontal="right" vertical="top" wrapText="1" readingOrder="1"/>
      <protection locked="0"/>
    </xf>
    <xf numFmtId="0" fontId="13" fillId="35" borderId="35" xfId="0" applyFont="1" applyFill="1" applyBorder="1" applyAlignment="1" applyProtection="1">
      <alignment horizontal="right" vertical="top" wrapText="1" readingOrder="1"/>
      <protection locked="0"/>
    </xf>
    <xf numFmtId="4" fontId="24" fillId="35" borderId="35" xfId="0" applyNumberFormat="1" applyFont="1" applyFill="1" applyBorder="1" applyAlignment="1" applyProtection="1">
      <alignment vertical="top" wrapText="1" readingOrder="1"/>
      <protection locked="0"/>
    </xf>
    <xf numFmtId="4" fontId="23" fillId="35" borderId="41" xfId="0" applyNumberFormat="1" applyFont="1" applyFill="1" applyBorder="1" applyAlignment="1" applyProtection="1">
      <alignment vertical="center" wrapText="1" readingOrder="1"/>
      <protection locked="0"/>
    </xf>
    <xf numFmtId="4" fontId="23" fillId="35" borderId="42" xfId="0" applyNumberFormat="1" applyFont="1" applyFill="1" applyBorder="1" applyAlignment="1" applyProtection="1">
      <alignment horizontal="right" vertical="center" wrapText="1" readingOrder="1"/>
      <protection locked="0"/>
    </xf>
    <xf numFmtId="4" fontId="99" fillId="35" borderId="43" xfId="0" applyNumberFormat="1" applyFont="1" applyFill="1" applyBorder="1" applyAlignment="1">
      <alignment horizontal="right" vertical="center" wrapText="1" readingOrder="1"/>
    </xf>
    <xf numFmtId="0" fontId="94" fillId="35" borderId="43" xfId="0" applyNumberFormat="1" applyFont="1" applyFill="1" applyBorder="1" applyAlignment="1">
      <alignment horizontal="right" vertical="center" wrapText="1" readingOrder="1"/>
    </xf>
    <xf numFmtId="0" fontId="94" fillId="35" borderId="43" xfId="0" applyNumberFormat="1" applyFont="1" applyFill="1" applyBorder="1" applyAlignment="1">
      <alignment horizontal="center" vertical="center" wrapText="1" readingOrder="1"/>
    </xf>
    <xf numFmtId="171" fontId="95" fillId="35" borderId="33" xfId="42" applyFont="1" applyFill="1" applyBorder="1" applyAlignment="1">
      <alignment horizontal="right" vertical="center" wrapText="1" readingOrder="1"/>
    </xf>
    <xf numFmtId="0" fontId="95" fillId="0" borderId="44" xfId="0" applyNumberFormat="1" applyFont="1" applyFill="1" applyBorder="1" applyAlignment="1">
      <alignment vertical="top" wrapText="1" readingOrder="1"/>
    </xf>
    <xf numFmtId="176" fontId="24" fillId="35" borderId="44" xfId="0" applyNumberFormat="1" applyFont="1" applyFill="1" applyBorder="1" applyAlignment="1" applyProtection="1">
      <alignment horizontal="right" vertical="top" wrapText="1" readingOrder="1"/>
      <protection locked="0"/>
    </xf>
    <xf numFmtId="0" fontId="24" fillId="35" borderId="44" xfId="0" applyFont="1" applyFill="1" applyBorder="1" applyAlignment="1" applyProtection="1">
      <alignment horizontal="right" vertical="top" wrapText="1" readingOrder="1"/>
      <protection locked="0"/>
    </xf>
    <xf numFmtId="0" fontId="24" fillId="35" borderId="44" xfId="0" applyFont="1" applyFill="1" applyBorder="1" applyAlignment="1" applyProtection="1">
      <alignment vertical="top" wrapText="1" readingOrder="1"/>
      <protection locked="0"/>
    </xf>
    <xf numFmtId="176" fontId="24" fillId="35" borderId="44" xfId="0" applyNumberFormat="1" applyFont="1" applyFill="1" applyBorder="1" applyAlignment="1" applyProtection="1">
      <alignment vertical="top" wrapText="1" readingOrder="1"/>
      <protection locked="0"/>
    </xf>
    <xf numFmtId="0" fontId="95" fillId="0" borderId="44" xfId="0" applyNumberFormat="1" applyFont="1" applyFill="1" applyBorder="1" applyAlignment="1">
      <alignment horizontal="right" vertical="top" wrapText="1" readingOrder="1"/>
    </xf>
    <xf numFmtId="178" fontId="9" fillId="0" borderId="44" xfId="42" applyNumberFormat="1" applyFont="1" applyFill="1" applyBorder="1" applyAlignment="1">
      <alignment vertical="top"/>
    </xf>
    <xf numFmtId="178" fontId="24" fillId="0" borderId="44" xfId="42" applyNumberFormat="1" applyFont="1" applyBorder="1" applyAlignment="1" applyProtection="1">
      <alignment horizontal="right" vertical="top" wrapText="1" readingOrder="1"/>
      <protection locked="0"/>
    </xf>
    <xf numFmtId="178" fontId="24" fillId="0" borderId="44" xfId="42" applyNumberFormat="1" applyFont="1" applyBorder="1" applyAlignment="1" applyProtection="1">
      <alignment vertical="top" wrapText="1" readingOrder="1"/>
      <protection locked="0"/>
    </xf>
    <xf numFmtId="0" fontId="26" fillId="40" borderId="44" xfId="0" applyFont="1" applyFill="1" applyBorder="1" applyAlignment="1" applyProtection="1">
      <alignment vertical="top" wrapText="1" readingOrder="1"/>
      <protection locked="0"/>
    </xf>
    <xf numFmtId="0" fontId="95" fillId="0" borderId="45" xfId="0" applyNumberFormat="1" applyFont="1" applyFill="1" applyBorder="1" applyAlignment="1">
      <alignment vertical="top" wrapText="1" readingOrder="1"/>
    </xf>
    <xf numFmtId="176" fontId="24" fillId="35" borderId="45" xfId="0" applyNumberFormat="1" applyFont="1" applyFill="1" applyBorder="1" applyAlignment="1" applyProtection="1">
      <alignment horizontal="right" vertical="top" wrapText="1" readingOrder="1"/>
      <protection locked="0"/>
    </xf>
    <xf numFmtId="0" fontId="24" fillId="35" borderId="45" xfId="0" applyFont="1" applyFill="1" applyBorder="1" applyAlignment="1" applyProtection="1">
      <alignment horizontal="right" vertical="top" wrapText="1" readingOrder="1"/>
      <protection locked="0"/>
    </xf>
    <xf numFmtId="0" fontId="24" fillId="35" borderId="45" xfId="0" applyFont="1" applyFill="1" applyBorder="1" applyAlignment="1" applyProtection="1">
      <alignment vertical="top" wrapText="1" readingOrder="1"/>
      <protection locked="0"/>
    </xf>
    <xf numFmtId="176" fontId="24" fillId="35" borderId="45" xfId="0" applyNumberFormat="1" applyFont="1" applyFill="1" applyBorder="1" applyAlignment="1" applyProtection="1">
      <alignment vertical="top" wrapText="1" readingOrder="1"/>
      <protection locked="0"/>
    </xf>
    <xf numFmtId="176" fontId="95" fillId="0" borderId="44" xfId="0" applyNumberFormat="1" applyFont="1" applyFill="1" applyBorder="1" applyAlignment="1">
      <alignment horizontal="right" vertical="top" wrapText="1" readingOrder="1"/>
    </xf>
    <xf numFmtId="178" fontId="9" fillId="0" borderId="46" xfId="42" applyNumberFormat="1" applyFont="1" applyFill="1" applyBorder="1" applyAlignment="1">
      <alignment vertical="top"/>
    </xf>
    <xf numFmtId="0" fontId="24" fillId="40" borderId="44" xfId="0" applyFont="1" applyFill="1" applyBorder="1" applyAlignment="1" applyProtection="1">
      <alignment vertical="top" wrapText="1" readingOrder="1"/>
      <protection locked="0"/>
    </xf>
    <xf numFmtId="0" fontId="96" fillId="36" borderId="44" xfId="0" applyNumberFormat="1" applyFont="1" applyFill="1" applyBorder="1" applyAlignment="1">
      <alignment horizontal="center" vertical="top" wrapText="1" readingOrder="1"/>
    </xf>
    <xf numFmtId="0" fontId="87" fillId="0" borderId="0" xfId="0" applyNumberFormat="1" applyFont="1" applyFill="1" applyBorder="1" applyAlignment="1">
      <alignment horizontal="center" vertical="top" wrapText="1" readingOrder="1"/>
    </xf>
    <xf numFmtId="0" fontId="14" fillId="35" borderId="30" xfId="0" applyFont="1" applyFill="1" applyBorder="1" applyAlignment="1" applyProtection="1">
      <alignment vertical="top" wrapText="1" readingOrder="1"/>
      <protection locked="0"/>
    </xf>
    <xf numFmtId="0" fontId="102" fillId="34" borderId="10" xfId="0" applyNumberFormat="1" applyFont="1" applyFill="1" applyBorder="1" applyAlignment="1">
      <alignment horizontal="center" vertical="center" wrapText="1" readingOrder="1"/>
    </xf>
    <xf numFmtId="0" fontId="96" fillId="34" borderId="47" xfId="0" applyNumberFormat="1" applyFont="1" applyFill="1" applyBorder="1" applyAlignment="1">
      <alignment horizontal="left" vertical="center" wrapText="1" readingOrder="1"/>
    </xf>
    <xf numFmtId="0" fontId="93" fillId="34" borderId="10" xfId="42" applyNumberFormat="1" applyFont="1" applyFill="1" applyBorder="1" applyAlignment="1">
      <alignment horizontal="right" vertical="center" wrapText="1" readingOrder="1"/>
    </xf>
    <xf numFmtId="0" fontId="11" fillId="35" borderId="48" xfId="0" applyNumberFormat="1" applyFont="1" applyFill="1" applyBorder="1" applyAlignment="1">
      <alignment vertical="top" wrapText="1"/>
    </xf>
    <xf numFmtId="0" fontId="14" fillId="0" borderId="24" xfId="0" applyFont="1" applyBorder="1" applyAlignment="1" applyProtection="1">
      <alignment horizontal="right" vertical="center" wrapText="1" readingOrder="1"/>
      <protection locked="0"/>
    </xf>
    <xf numFmtId="0" fontId="14" fillId="0" borderId="29" xfId="0" applyFont="1" applyBorder="1" applyAlignment="1" applyProtection="1">
      <alignment horizontal="right" vertical="center" wrapText="1" readingOrder="1"/>
      <protection locked="0"/>
    </xf>
    <xf numFmtId="0" fontId="13" fillId="0" borderId="24" xfId="0" applyFont="1" applyBorder="1" applyAlignment="1" applyProtection="1">
      <alignment horizontal="right" vertical="center" wrapText="1" readingOrder="1"/>
      <protection locked="0"/>
    </xf>
    <xf numFmtId="4" fontId="14" fillId="0" borderId="24" xfId="0" applyNumberFormat="1" applyFont="1" applyBorder="1" applyAlignment="1" applyProtection="1">
      <alignment horizontal="right" vertical="center" wrapText="1" readingOrder="1"/>
      <protection locked="0"/>
    </xf>
    <xf numFmtId="0" fontId="14" fillId="0" borderId="29" xfId="0" applyFont="1" applyBorder="1" applyAlignment="1" applyProtection="1">
      <alignment vertical="center" wrapText="1" readingOrder="1"/>
      <protection locked="0"/>
    </xf>
    <xf numFmtId="4" fontId="14" fillId="0" borderId="29" xfId="0" applyNumberFormat="1" applyFont="1" applyBorder="1" applyAlignment="1" applyProtection="1">
      <alignment vertical="center" wrapText="1" readingOrder="1"/>
      <protection locked="0"/>
    </xf>
    <xf numFmtId="4" fontId="15" fillId="38" borderId="24" xfId="0" applyNumberFormat="1" applyFont="1" applyFill="1" applyBorder="1" applyAlignment="1" applyProtection="1">
      <alignment horizontal="right" vertical="center" wrapText="1" readingOrder="1"/>
      <protection locked="0"/>
    </xf>
    <xf numFmtId="3" fontId="15" fillId="38" borderId="29" xfId="0" applyNumberFormat="1" applyFont="1" applyFill="1" applyBorder="1" applyAlignment="1" applyProtection="1">
      <alignment vertical="center" wrapText="1" readingOrder="1"/>
      <protection locked="0"/>
    </xf>
    <xf numFmtId="4" fontId="15" fillId="38" borderId="29" xfId="0" applyNumberFormat="1" applyFont="1" applyFill="1" applyBorder="1" applyAlignment="1" applyProtection="1">
      <alignment vertical="center" wrapText="1" readingOrder="1"/>
      <protection locked="0"/>
    </xf>
    <xf numFmtId="4" fontId="15" fillId="0" borderId="29" xfId="0" applyNumberFormat="1" applyFont="1" applyBorder="1" applyAlignment="1" applyProtection="1">
      <alignment vertical="center" wrapText="1" readingOrder="1"/>
      <protection locked="0"/>
    </xf>
    <xf numFmtId="4" fontId="15" fillId="0" borderId="24" xfId="0" applyNumberFormat="1" applyFont="1" applyBorder="1" applyAlignment="1" applyProtection="1">
      <alignment horizontal="right" vertical="center" wrapText="1" readingOrder="1"/>
      <protection locked="0"/>
    </xf>
    <xf numFmtId="3" fontId="15" fillId="0" borderId="29" xfId="0" applyNumberFormat="1" applyFont="1" applyBorder="1" applyAlignment="1" applyProtection="1">
      <alignment vertical="center" wrapText="1" readingOrder="1"/>
      <protection locked="0"/>
    </xf>
    <xf numFmtId="178" fontId="24" fillId="35" borderId="24" xfId="42" applyNumberFormat="1" applyFont="1" applyFill="1" applyBorder="1" applyAlignment="1" applyProtection="1">
      <alignment horizontal="right" vertical="center" wrapText="1" readingOrder="1"/>
      <protection locked="0"/>
    </xf>
    <xf numFmtId="0" fontId="14" fillId="35" borderId="0" xfId="0" applyFont="1" applyFill="1" applyBorder="1" applyAlignment="1" applyProtection="1">
      <alignment vertical="top" wrapText="1" readingOrder="1"/>
      <protection locked="0"/>
    </xf>
    <xf numFmtId="4" fontId="24" fillId="35" borderId="0" xfId="0" applyNumberFormat="1" applyFont="1" applyFill="1" applyBorder="1" applyAlignment="1" applyProtection="1">
      <alignment vertical="top" wrapText="1" readingOrder="1"/>
      <protection locked="0"/>
    </xf>
    <xf numFmtId="0" fontId="24" fillId="35" borderId="0" xfId="0" applyFont="1" applyFill="1" applyBorder="1" applyAlignment="1" applyProtection="1">
      <alignment horizontal="right" vertical="top" wrapText="1" readingOrder="1"/>
      <protection locked="0"/>
    </xf>
    <xf numFmtId="0" fontId="13" fillId="35" borderId="0" xfId="0" applyFont="1" applyFill="1" applyBorder="1" applyAlignment="1" applyProtection="1">
      <alignment horizontal="right" vertical="top" wrapText="1" readingOrder="1"/>
      <protection locked="0"/>
    </xf>
    <xf numFmtId="4" fontId="24" fillId="35" borderId="29" xfId="0" applyNumberFormat="1" applyFont="1" applyFill="1" applyBorder="1" applyAlignment="1" applyProtection="1">
      <alignment horizontal="right" vertical="center" wrapText="1" readingOrder="1"/>
      <protection locked="0"/>
    </xf>
    <xf numFmtId="0" fontId="24" fillId="35" borderId="29" xfId="0" applyFont="1" applyFill="1" applyBorder="1" applyAlignment="1" applyProtection="1">
      <alignment horizontal="right" vertical="center" wrapText="1" readingOrder="1"/>
      <protection locked="0"/>
    </xf>
    <xf numFmtId="3" fontId="102" fillId="39" borderId="11" xfId="0" applyNumberFormat="1" applyFont="1" applyFill="1" applyBorder="1" applyAlignment="1">
      <alignment horizontal="right" vertical="center" wrapText="1" readingOrder="1"/>
    </xf>
    <xf numFmtId="4" fontId="24" fillId="35" borderId="29" xfId="0" applyNumberFormat="1" applyFont="1" applyFill="1" applyBorder="1" applyAlignment="1" applyProtection="1">
      <alignment horizontal="right" vertical="top" wrapText="1" readingOrder="1"/>
      <protection locked="0"/>
    </xf>
    <xf numFmtId="3" fontId="23" fillId="40" borderId="29" xfId="0" applyNumberFormat="1" applyFont="1" applyFill="1" applyBorder="1" applyAlignment="1" applyProtection="1">
      <alignment horizontal="right" vertical="center" wrapText="1" readingOrder="1"/>
      <protection locked="0"/>
    </xf>
    <xf numFmtId="0" fontId="94" fillId="35" borderId="37" xfId="0" applyNumberFormat="1" applyFont="1" applyFill="1" applyBorder="1" applyAlignment="1">
      <alignment horizontal="right" vertical="center" wrapText="1" readingOrder="1"/>
    </xf>
    <xf numFmtId="0" fontId="100" fillId="35" borderId="37" xfId="0" applyNumberFormat="1" applyFont="1" applyFill="1" applyBorder="1" applyAlignment="1">
      <alignment vertical="center" wrapText="1" readingOrder="1"/>
    </xf>
    <xf numFmtId="0" fontId="94" fillId="35" borderId="10" xfId="0" applyNumberFormat="1" applyFont="1" applyFill="1" applyBorder="1" applyAlignment="1">
      <alignment horizontal="right" vertical="center" wrapText="1" readingOrder="1"/>
    </xf>
    <xf numFmtId="0" fontId="101" fillId="35" borderId="10" xfId="0" applyNumberFormat="1" applyFont="1" applyFill="1" applyBorder="1" applyAlignment="1">
      <alignment vertical="center" wrapText="1" readingOrder="1"/>
    </xf>
    <xf numFmtId="0" fontId="94" fillId="35" borderId="10" xfId="0" applyNumberFormat="1" applyFont="1" applyFill="1" applyBorder="1" applyAlignment="1">
      <alignment horizontal="center" vertical="center" wrapText="1" readingOrder="1"/>
    </xf>
    <xf numFmtId="0" fontId="13" fillId="35" borderId="49" xfId="0" applyFont="1" applyFill="1" applyBorder="1" applyAlignment="1" applyProtection="1">
      <alignment horizontal="right" vertical="center" wrapText="1" readingOrder="1"/>
      <protection locked="0"/>
    </xf>
    <xf numFmtId="3" fontId="14" fillId="35" borderId="49" xfId="0" applyNumberFormat="1" applyFont="1" applyFill="1" applyBorder="1" applyAlignment="1" applyProtection="1">
      <alignment vertical="center" wrapText="1" readingOrder="1"/>
      <protection locked="0"/>
    </xf>
    <xf numFmtId="0" fontId="14" fillId="35" borderId="49" xfId="0" applyFont="1" applyFill="1" applyBorder="1" applyAlignment="1" applyProtection="1">
      <alignment vertical="center" wrapText="1" readingOrder="1"/>
      <protection locked="0"/>
    </xf>
    <xf numFmtId="0" fontId="94" fillId="35" borderId="10" xfId="0" applyNumberFormat="1" applyFont="1" applyFill="1" applyBorder="1" applyAlignment="1">
      <alignment vertical="center" wrapText="1" readingOrder="1"/>
    </xf>
    <xf numFmtId="0" fontId="101" fillId="35" borderId="37" xfId="0" applyNumberFormat="1" applyFont="1" applyFill="1" applyBorder="1" applyAlignment="1">
      <alignment vertical="center" wrapText="1" readingOrder="1"/>
    </xf>
    <xf numFmtId="0" fontId="13" fillId="35" borderId="49" xfId="0" applyFont="1" applyFill="1" applyBorder="1" applyAlignment="1" applyProtection="1">
      <alignment horizontal="right" vertical="top" wrapText="1" readingOrder="1"/>
      <protection locked="0"/>
    </xf>
    <xf numFmtId="0" fontId="94" fillId="35" borderId="10" xfId="0" applyNumberFormat="1" applyFont="1" applyFill="1" applyBorder="1" applyAlignment="1">
      <alignment horizontal="center" vertical="top" wrapText="1" readingOrder="1"/>
    </xf>
    <xf numFmtId="3" fontId="14" fillId="35" borderId="49" xfId="0" applyNumberFormat="1" applyFont="1" applyFill="1" applyBorder="1" applyAlignment="1" applyProtection="1">
      <alignment vertical="top" wrapText="1" readingOrder="1"/>
      <protection locked="0"/>
    </xf>
    <xf numFmtId="3" fontId="15" fillId="40" borderId="49" xfId="0" applyNumberFormat="1" applyFont="1" applyFill="1" applyBorder="1" applyAlignment="1" applyProtection="1">
      <alignment vertical="center" wrapText="1" readingOrder="1"/>
      <protection locked="0"/>
    </xf>
    <xf numFmtId="2" fontId="13" fillId="35" borderId="49" xfId="0" applyNumberFormat="1" applyFont="1" applyFill="1" applyBorder="1" applyAlignment="1" applyProtection="1">
      <alignment horizontal="right" vertical="center" wrapText="1" readingOrder="1"/>
      <protection locked="0"/>
    </xf>
    <xf numFmtId="4" fontId="14" fillId="35" borderId="49" xfId="0" applyNumberFormat="1" applyFont="1" applyFill="1" applyBorder="1" applyAlignment="1" applyProtection="1">
      <alignment vertical="center" wrapText="1" readingOrder="1"/>
      <protection locked="0"/>
    </xf>
    <xf numFmtId="0" fontId="13" fillId="35" borderId="50" xfId="0" applyFont="1" applyFill="1" applyBorder="1" applyAlignment="1" applyProtection="1">
      <alignment horizontal="right" vertical="center" wrapText="1" readingOrder="1"/>
      <protection locked="0"/>
    </xf>
    <xf numFmtId="3" fontId="14" fillId="35" borderId="50" xfId="0" applyNumberFormat="1" applyFont="1" applyFill="1" applyBorder="1" applyAlignment="1" applyProtection="1">
      <alignment vertical="center" wrapText="1" readingOrder="1"/>
      <protection locked="0"/>
    </xf>
    <xf numFmtId="4" fontId="23" fillId="40" borderId="42" xfId="0" applyNumberFormat="1" applyFont="1" applyFill="1" applyBorder="1" applyAlignment="1" applyProtection="1">
      <alignment horizontal="right" vertical="center" wrapText="1" readingOrder="1"/>
      <protection locked="0"/>
    </xf>
    <xf numFmtId="0" fontId="21" fillId="35" borderId="41" xfId="0" applyFont="1" applyFill="1" applyBorder="1" applyAlignment="1" applyProtection="1">
      <alignment vertical="center" wrapText="1" readingOrder="1"/>
      <protection locked="0"/>
    </xf>
    <xf numFmtId="0" fontId="94" fillId="35" borderId="14" xfId="0" applyNumberFormat="1" applyFont="1" applyFill="1" applyBorder="1" applyAlignment="1">
      <alignment vertical="center" wrapText="1" readingOrder="1"/>
    </xf>
    <xf numFmtId="3" fontId="15" fillId="40" borderId="51" xfId="0" applyNumberFormat="1" applyFont="1" applyFill="1" applyBorder="1" applyAlignment="1" applyProtection="1">
      <alignment vertical="center" wrapText="1" readingOrder="1"/>
      <protection locked="0"/>
    </xf>
    <xf numFmtId="4" fontId="24" fillId="35" borderId="38" xfId="0" applyNumberFormat="1" applyFont="1" applyFill="1" applyBorder="1" applyAlignment="1" applyProtection="1">
      <alignment horizontal="right" vertical="center" wrapText="1" readingOrder="1"/>
      <protection locked="0"/>
    </xf>
    <xf numFmtId="0" fontId="13" fillId="35" borderId="34" xfId="0" applyFont="1" applyFill="1" applyBorder="1" applyAlignment="1" applyProtection="1">
      <alignment horizontal="right" vertical="center" wrapText="1" readingOrder="1"/>
      <protection locked="0"/>
    </xf>
    <xf numFmtId="0" fontId="12" fillId="35" borderId="18" xfId="0" applyNumberFormat="1" applyFont="1" applyFill="1" applyBorder="1" applyAlignment="1">
      <alignment horizontal="center" vertical="top" wrapText="1"/>
    </xf>
    <xf numFmtId="3" fontId="14" fillId="35" borderId="52" xfId="0" applyNumberFormat="1" applyFont="1" applyFill="1" applyBorder="1" applyAlignment="1" applyProtection="1">
      <alignment vertical="center" wrapText="1" readingOrder="1"/>
      <protection locked="0"/>
    </xf>
    <xf numFmtId="0" fontId="101" fillId="34" borderId="53" xfId="0" applyNumberFormat="1" applyFont="1" applyFill="1" applyBorder="1" applyAlignment="1">
      <alignment horizontal="center" vertical="center" wrapText="1" readingOrder="1"/>
    </xf>
    <xf numFmtId="0" fontId="21" fillId="35" borderId="24" xfId="0" applyFont="1" applyFill="1" applyBorder="1" applyAlignment="1" applyProtection="1">
      <alignment vertical="center" wrapText="1" readingOrder="1"/>
      <protection locked="0"/>
    </xf>
    <xf numFmtId="0" fontId="94" fillId="35" borderId="42" xfId="0" applyNumberFormat="1" applyFont="1" applyFill="1" applyBorder="1" applyAlignment="1">
      <alignment vertical="center" wrapText="1" readingOrder="1"/>
    </xf>
    <xf numFmtId="0" fontId="13" fillId="35" borderId="24" xfId="0" applyFont="1" applyFill="1" applyBorder="1" applyAlignment="1" applyProtection="1">
      <alignment horizontal="right" vertical="center" wrapText="1" readingOrder="1"/>
      <protection locked="0"/>
    </xf>
    <xf numFmtId="0" fontId="94" fillId="35" borderId="54" xfId="0" applyNumberFormat="1" applyFont="1" applyFill="1" applyBorder="1" applyAlignment="1">
      <alignment vertical="center" wrapText="1" readingOrder="1"/>
    </xf>
    <xf numFmtId="4" fontId="96" fillId="39" borderId="55" xfId="0" applyNumberFormat="1" applyFont="1" applyFill="1" applyBorder="1" applyAlignment="1">
      <alignment vertical="center" wrapText="1" readingOrder="1"/>
    </xf>
    <xf numFmtId="4" fontId="96" fillId="39" borderId="31" xfId="0" applyNumberFormat="1" applyFont="1" applyFill="1" applyBorder="1" applyAlignment="1">
      <alignment vertical="center" wrapText="1" readingOrder="1"/>
    </xf>
    <xf numFmtId="0" fontId="24" fillId="35" borderId="0" xfId="0" applyFont="1" applyFill="1" applyBorder="1" applyAlignment="1" applyProtection="1">
      <alignment vertical="top" wrapText="1" readingOrder="1"/>
      <protection locked="0"/>
    </xf>
    <xf numFmtId="0" fontId="14" fillId="35" borderId="10" xfId="0" applyFont="1" applyFill="1" applyBorder="1" applyAlignment="1" applyProtection="1">
      <alignment vertical="top" wrapText="1" readingOrder="1"/>
      <protection locked="0"/>
    </xf>
    <xf numFmtId="0" fontId="24" fillId="35" borderId="10" xfId="0" applyFont="1" applyFill="1" applyBorder="1" applyAlignment="1" applyProtection="1">
      <alignment vertical="top" wrapText="1" readingOrder="1"/>
      <protection locked="0"/>
    </xf>
    <xf numFmtId="0" fontId="24" fillId="35" borderId="10" xfId="0" applyFont="1" applyFill="1" applyBorder="1" applyAlignment="1" applyProtection="1">
      <alignment horizontal="right" vertical="top" wrapText="1" readingOrder="1"/>
      <protection locked="0"/>
    </xf>
    <xf numFmtId="0" fontId="13" fillId="35" borderId="10" xfId="0" applyFont="1" applyFill="1" applyBorder="1" applyAlignment="1" applyProtection="1">
      <alignment horizontal="right" vertical="top" wrapText="1" readingOrder="1"/>
      <protection locked="0"/>
    </xf>
    <xf numFmtId="0" fontId="94" fillId="35" borderId="10" xfId="0" applyNumberFormat="1" applyFont="1" applyFill="1" applyBorder="1" applyAlignment="1">
      <alignment vertical="top" wrapText="1" readingOrder="1"/>
    </xf>
    <xf numFmtId="3" fontId="14" fillId="35" borderId="10" xfId="0" applyNumberFormat="1" applyFont="1" applyFill="1" applyBorder="1" applyAlignment="1" applyProtection="1">
      <alignment vertical="top" wrapText="1" readingOrder="1"/>
      <protection locked="0"/>
    </xf>
    <xf numFmtId="4" fontId="24" fillId="35" borderId="10" xfId="0" applyNumberFormat="1" applyFont="1" applyFill="1" applyBorder="1" applyAlignment="1" applyProtection="1">
      <alignment horizontal="right" vertical="top" wrapText="1" readingOrder="1"/>
      <protection locked="0"/>
    </xf>
    <xf numFmtId="4" fontId="23" fillId="40" borderId="10" xfId="0" applyNumberFormat="1" applyFont="1" applyFill="1" applyBorder="1" applyAlignment="1" applyProtection="1">
      <alignment vertical="center" wrapText="1" readingOrder="1"/>
      <protection locked="0"/>
    </xf>
    <xf numFmtId="4" fontId="23" fillId="40" borderId="10" xfId="0" applyNumberFormat="1" applyFont="1" applyFill="1" applyBorder="1" applyAlignment="1" applyProtection="1">
      <alignment horizontal="right" vertical="center" wrapText="1" readingOrder="1"/>
      <protection locked="0"/>
    </xf>
    <xf numFmtId="0" fontId="21" fillId="35" borderId="10" xfId="0" applyFont="1" applyFill="1" applyBorder="1" applyAlignment="1" applyProtection="1">
      <alignment vertical="center" wrapText="1" readingOrder="1"/>
      <protection locked="0"/>
    </xf>
    <xf numFmtId="3" fontId="15" fillId="40" borderId="10" xfId="0" applyNumberFormat="1" applyFont="1" applyFill="1" applyBorder="1" applyAlignment="1" applyProtection="1">
      <alignment vertical="center" wrapText="1" readingOrder="1"/>
      <protection locked="0"/>
    </xf>
    <xf numFmtId="4" fontId="23" fillId="35" borderId="10" xfId="0" applyNumberFormat="1" applyFont="1" applyFill="1" applyBorder="1" applyAlignment="1" applyProtection="1">
      <alignment vertical="center" wrapText="1" readingOrder="1"/>
      <protection locked="0"/>
    </xf>
    <xf numFmtId="4" fontId="23" fillId="35" borderId="10" xfId="0" applyNumberFormat="1" applyFont="1" applyFill="1" applyBorder="1" applyAlignment="1" applyProtection="1">
      <alignment horizontal="right" vertical="center" wrapText="1" readingOrder="1"/>
      <protection locked="0"/>
    </xf>
    <xf numFmtId="3" fontId="15" fillId="35" borderId="10" xfId="0" applyNumberFormat="1" applyFont="1" applyFill="1" applyBorder="1" applyAlignment="1" applyProtection="1">
      <alignment vertical="center" wrapText="1" readingOrder="1"/>
      <protection locked="0"/>
    </xf>
    <xf numFmtId="0" fontId="23" fillId="35" borderId="10" xfId="0" applyFont="1" applyFill="1" applyBorder="1" applyAlignment="1" applyProtection="1">
      <alignment vertical="center" wrapText="1" readingOrder="1"/>
      <protection locked="0"/>
    </xf>
    <xf numFmtId="0" fontId="15" fillId="35" borderId="10" xfId="0" applyFont="1" applyFill="1" applyBorder="1" applyAlignment="1" applyProtection="1">
      <alignment vertical="center" wrapText="1" readingOrder="1"/>
      <protection locked="0"/>
    </xf>
    <xf numFmtId="0" fontId="14" fillId="35" borderId="10" xfId="0" applyFont="1" applyFill="1" applyBorder="1" applyAlignment="1" applyProtection="1">
      <alignment vertical="center" wrapText="1" readingOrder="1"/>
      <protection locked="0"/>
    </xf>
    <xf numFmtId="0" fontId="24" fillId="35" borderId="10" xfId="0" applyFont="1" applyFill="1" applyBorder="1" applyAlignment="1" applyProtection="1">
      <alignment vertical="center" wrapText="1" readingOrder="1"/>
      <protection locked="0"/>
    </xf>
    <xf numFmtId="0" fontId="24" fillId="35" borderId="10" xfId="0" applyFont="1" applyFill="1" applyBorder="1" applyAlignment="1" applyProtection="1">
      <alignment horizontal="right" vertical="center" wrapText="1" readingOrder="1"/>
      <protection locked="0"/>
    </xf>
    <xf numFmtId="0" fontId="13" fillId="35" borderId="10" xfId="0" applyFont="1" applyFill="1" applyBorder="1" applyAlignment="1" applyProtection="1">
      <alignment horizontal="right" vertical="center" wrapText="1" readingOrder="1"/>
      <protection locked="0"/>
    </xf>
    <xf numFmtId="4" fontId="24" fillId="35" borderId="10" xfId="0" applyNumberFormat="1" applyFont="1" applyFill="1" applyBorder="1" applyAlignment="1" applyProtection="1">
      <alignment horizontal="right" vertical="center" wrapText="1" readingOrder="1"/>
      <protection locked="0"/>
    </xf>
    <xf numFmtId="4" fontId="24" fillId="35" borderId="10" xfId="0" applyNumberFormat="1" applyFont="1" applyFill="1" applyBorder="1" applyAlignment="1" applyProtection="1">
      <alignment vertical="center" wrapText="1" readingOrder="1"/>
      <protection locked="0"/>
    </xf>
    <xf numFmtId="3" fontId="14" fillId="35" borderId="10" xfId="0" applyNumberFormat="1" applyFont="1" applyFill="1" applyBorder="1" applyAlignment="1" applyProtection="1">
      <alignment vertical="center" wrapText="1" readingOrder="1"/>
      <protection locked="0"/>
    </xf>
    <xf numFmtId="0" fontId="23" fillId="40" borderId="10" xfId="0" applyFont="1" applyFill="1" applyBorder="1" applyAlignment="1" applyProtection="1">
      <alignment vertical="center" wrapText="1" readingOrder="1"/>
      <protection locked="0"/>
    </xf>
    <xf numFmtId="0" fontId="23" fillId="40" borderId="10" xfId="0" applyFont="1" applyFill="1" applyBorder="1" applyAlignment="1" applyProtection="1">
      <alignment horizontal="right" vertical="center" wrapText="1" readingOrder="1"/>
      <protection locked="0"/>
    </xf>
    <xf numFmtId="0" fontId="14" fillId="35" borderId="11" xfId="0" applyFont="1" applyFill="1" applyBorder="1" applyAlignment="1" applyProtection="1">
      <alignment vertical="top" wrapText="1" readingOrder="1"/>
      <protection locked="0"/>
    </xf>
    <xf numFmtId="0" fontId="14" fillId="35" borderId="20" xfId="0" applyFont="1" applyFill="1" applyBorder="1" applyAlignment="1" applyProtection="1">
      <alignment vertical="top" wrapText="1" readingOrder="1"/>
      <protection locked="0"/>
    </xf>
    <xf numFmtId="0" fontId="15" fillId="35" borderId="11" xfId="0" applyFont="1" applyFill="1" applyBorder="1" applyAlignment="1" applyProtection="1">
      <alignment vertical="center" wrapText="1" readingOrder="1"/>
      <protection locked="0"/>
    </xf>
    <xf numFmtId="0" fontId="14" fillId="35" borderId="11" xfId="0" applyFont="1" applyFill="1" applyBorder="1" applyAlignment="1" applyProtection="1">
      <alignment vertical="center" wrapText="1" readingOrder="1"/>
      <protection locked="0"/>
    </xf>
    <xf numFmtId="0" fontId="14" fillId="35" borderId="20" xfId="0" applyFont="1" applyFill="1" applyBorder="1" applyAlignment="1" applyProtection="1">
      <alignment vertical="center" wrapText="1" readingOrder="1"/>
      <protection locked="0"/>
    </xf>
    <xf numFmtId="0" fontId="97" fillId="35" borderId="31" xfId="0" applyNumberFormat="1" applyFont="1" applyFill="1" applyBorder="1" applyAlignment="1">
      <alignment vertical="top" wrapText="1" readingOrder="1"/>
    </xf>
    <xf numFmtId="4" fontId="101" fillId="39" borderId="54" xfId="0" applyNumberFormat="1" applyFont="1" applyFill="1" applyBorder="1" applyAlignment="1">
      <alignment vertical="center" wrapText="1" readingOrder="1"/>
    </xf>
    <xf numFmtId="0" fontId="21" fillId="35" borderId="24" xfId="0" applyFont="1" applyFill="1" applyBorder="1" applyAlignment="1" applyProtection="1">
      <alignment vertical="top" wrapText="1" readingOrder="1"/>
      <protection locked="0"/>
    </xf>
    <xf numFmtId="0" fontId="94" fillId="35" borderId="40" xfId="0" applyNumberFormat="1" applyFont="1" applyFill="1" applyBorder="1" applyAlignment="1">
      <alignment horizontal="center" vertical="top" wrapText="1" readingOrder="1"/>
    </xf>
    <xf numFmtId="0" fontId="15" fillId="40" borderId="55" xfId="0" applyFont="1" applyFill="1" applyBorder="1" applyAlignment="1" applyProtection="1">
      <alignment vertical="top" wrapText="1" readingOrder="1"/>
      <protection locked="0"/>
    </xf>
    <xf numFmtId="0" fontId="100" fillId="34" borderId="56" xfId="0" applyNumberFormat="1" applyFont="1" applyFill="1" applyBorder="1" applyAlignment="1">
      <alignment vertical="center" wrapText="1" readingOrder="1"/>
    </xf>
    <xf numFmtId="0" fontId="14" fillId="0" borderId="24" xfId="0" applyFont="1" applyBorder="1" applyAlignment="1" applyProtection="1">
      <alignment vertical="center" wrapText="1" readingOrder="1"/>
      <protection locked="0"/>
    </xf>
    <xf numFmtId="3" fontId="14" fillId="0" borderId="24" xfId="0" applyNumberFormat="1" applyFont="1" applyBorder="1" applyAlignment="1" applyProtection="1">
      <alignment vertical="center" wrapText="1" readingOrder="1"/>
      <protection locked="0"/>
    </xf>
    <xf numFmtId="0" fontId="14" fillId="0" borderId="43" xfId="0" applyFont="1" applyBorder="1" applyAlignment="1" applyProtection="1">
      <alignment vertical="center" wrapText="1" readingOrder="1"/>
      <protection locked="0"/>
    </xf>
    <xf numFmtId="3" fontId="14" fillId="0" borderId="49" xfId="0" applyNumberFormat="1" applyFont="1" applyBorder="1" applyAlignment="1" applyProtection="1">
      <alignment vertical="center" wrapText="1" readingOrder="1"/>
      <protection locked="0"/>
    </xf>
    <xf numFmtId="0" fontId="94" fillId="35" borderId="20" xfId="0" applyNumberFormat="1" applyFont="1" applyFill="1" applyBorder="1" applyAlignment="1">
      <alignment horizontal="center" vertical="center" wrapText="1" readingOrder="1"/>
    </xf>
    <xf numFmtId="0" fontId="94" fillId="35" borderId="20" xfId="0" applyNumberFormat="1" applyFont="1" applyFill="1" applyBorder="1" applyAlignment="1">
      <alignment horizontal="center" vertical="top" wrapText="1" readingOrder="1"/>
    </xf>
    <xf numFmtId="0" fontId="101" fillId="35" borderId="20" xfId="0" applyNumberFormat="1" applyFont="1" applyFill="1" applyBorder="1" applyAlignment="1">
      <alignment vertical="top" wrapText="1" readingOrder="1"/>
    </xf>
    <xf numFmtId="0" fontId="94" fillId="35" borderId="17" xfId="0" applyNumberFormat="1" applyFont="1" applyFill="1" applyBorder="1" applyAlignment="1">
      <alignment horizontal="center" vertical="center" wrapText="1" readingOrder="1"/>
    </xf>
    <xf numFmtId="3" fontId="15" fillId="40" borderId="57" xfId="0" applyNumberFormat="1" applyFont="1" applyFill="1" applyBorder="1" applyAlignment="1" applyProtection="1">
      <alignment vertical="center" wrapText="1" readingOrder="1"/>
      <protection locked="0"/>
    </xf>
    <xf numFmtId="3" fontId="15" fillId="35" borderId="50" xfId="0" applyNumberFormat="1" applyFont="1" applyFill="1" applyBorder="1" applyAlignment="1" applyProtection="1">
      <alignment vertical="center" wrapText="1" readingOrder="1"/>
      <protection locked="0"/>
    </xf>
    <xf numFmtId="0" fontId="14" fillId="35" borderId="58" xfId="0" applyFont="1" applyFill="1" applyBorder="1" applyAlignment="1" applyProtection="1">
      <alignment vertical="top" wrapText="1" readingOrder="1"/>
      <protection locked="0"/>
    </xf>
    <xf numFmtId="3" fontId="14" fillId="35" borderId="58" xfId="0" applyNumberFormat="1" applyFont="1" applyFill="1" applyBorder="1" applyAlignment="1" applyProtection="1">
      <alignment vertical="top" wrapText="1" readingOrder="1"/>
      <protection locked="0"/>
    </xf>
    <xf numFmtId="0" fontId="101" fillId="35" borderId="14" xfId="0" applyNumberFormat="1" applyFont="1" applyFill="1" applyBorder="1" applyAlignment="1">
      <alignment vertical="center" wrapText="1" readingOrder="1"/>
    </xf>
    <xf numFmtId="0" fontId="24" fillId="35" borderId="38" xfId="0" applyFont="1" applyFill="1" applyBorder="1" applyAlignment="1" applyProtection="1">
      <alignment horizontal="right" vertical="center" wrapText="1" readingOrder="1"/>
      <protection locked="0"/>
    </xf>
    <xf numFmtId="0" fontId="15" fillId="40" borderId="10" xfId="0" applyFont="1" applyFill="1" applyBorder="1" applyAlignment="1" applyProtection="1">
      <alignment vertical="center" wrapText="1" readingOrder="1"/>
      <protection locked="0"/>
    </xf>
    <xf numFmtId="178" fontId="24" fillId="35" borderId="29" xfId="42" applyNumberFormat="1" applyFont="1" applyFill="1" applyBorder="1" applyAlignment="1" applyProtection="1">
      <alignment vertical="center" wrapText="1" readingOrder="1"/>
      <protection locked="0"/>
    </xf>
    <xf numFmtId="4" fontId="34" fillId="35" borderId="29" xfId="0" applyNumberFormat="1" applyFont="1" applyFill="1" applyBorder="1" applyAlignment="1" applyProtection="1">
      <alignment horizontal="right" vertical="center" wrapText="1" readingOrder="1"/>
      <protection locked="0"/>
    </xf>
    <xf numFmtId="0" fontId="20" fillId="0" borderId="0" xfId="0" applyFont="1" applyAlignment="1" applyProtection="1">
      <alignment horizontal="left" vertical="top" wrapText="1" readingOrder="1"/>
      <protection locked="0"/>
    </xf>
    <xf numFmtId="0" fontId="3" fillId="0" borderId="0" xfId="0" applyFont="1" applyAlignment="1">
      <alignment horizontal="center" vertical="center"/>
    </xf>
    <xf numFmtId="0" fontId="87" fillId="0" borderId="0" xfId="0" applyNumberFormat="1" applyFont="1" applyFill="1" applyBorder="1" applyAlignment="1">
      <alignment vertical="top" wrapText="1" readingOrder="1"/>
    </xf>
    <xf numFmtId="0" fontId="2" fillId="0" borderId="0" xfId="0" applyFont="1" applyFill="1" applyBorder="1" applyAlignment="1">
      <alignment/>
    </xf>
    <xf numFmtId="4" fontId="87" fillId="0" borderId="0" xfId="0" applyNumberFormat="1" applyFont="1" applyFill="1" applyBorder="1" applyAlignment="1">
      <alignment horizontal="right" vertical="top" wrapText="1" readingOrder="1"/>
    </xf>
    <xf numFmtId="0" fontId="87" fillId="0" borderId="0" xfId="0" applyNumberFormat="1" applyFont="1" applyFill="1" applyBorder="1" applyAlignment="1">
      <alignment horizontal="center" vertical="top" wrapText="1" readingOrder="1"/>
    </xf>
    <xf numFmtId="0" fontId="2" fillId="0" borderId="0" xfId="0" applyFont="1" applyFill="1" applyBorder="1" applyAlignment="1">
      <alignment horizontal="center"/>
    </xf>
    <xf numFmtId="0" fontId="81" fillId="0" borderId="0" xfId="0" applyNumberFormat="1" applyFont="1" applyFill="1" applyBorder="1" applyAlignment="1">
      <alignment horizontal="left" vertical="top" wrapText="1" readingOrder="1"/>
    </xf>
    <xf numFmtId="0" fontId="87" fillId="0" borderId="0" xfId="0" applyNumberFormat="1" applyFont="1" applyFill="1" applyBorder="1" applyAlignment="1">
      <alignment horizontal="left" vertical="top" wrapText="1" readingOrder="1"/>
    </xf>
    <xf numFmtId="0" fontId="81" fillId="41" borderId="0" xfId="0" applyNumberFormat="1" applyFont="1" applyFill="1" applyBorder="1" applyAlignment="1">
      <alignment horizontal="center" vertical="center" wrapText="1" readingOrder="1"/>
    </xf>
    <xf numFmtId="0" fontId="2" fillId="41" borderId="0" xfId="0" applyNumberFormat="1" applyFont="1" applyFill="1" applyBorder="1" applyAlignment="1">
      <alignment vertical="top" wrapText="1"/>
    </xf>
    <xf numFmtId="0" fontId="87" fillId="41" borderId="0" xfId="0" applyNumberFormat="1" applyFont="1" applyFill="1" applyBorder="1" applyAlignment="1">
      <alignment horizontal="center" vertical="center" wrapText="1" readingOrder="1"/>
    </xf>
    <xf numFmtId="0" fontId="81" fillId="0" borderId="0" xfId="0" applyNumberFormat="1" applyFont="1" applyFill="1" applyBorder="1" applyAlignment="1">
      <alignment vertical="top" wrapText="1" readingOrder="1"/>
    </xf>
    <xf numFmtId="0" fontId="81" fillId="42" borderId="0" xfId="0" applyNumberFormat="1" applyFont="1" applyFill="1" applyBorder="1" applyAlignment="1">
      <alignment horizontal="center" vertical="top" wrapText="1" readingOrder="1"/>
    </xf>
    <xf numFmtId="0" fontId="81" fillId="37" borderId="26" xfId="0" applyNumberFormat="1" applyFont="1" applyFill="1" applyBorder="1" applyAlignment="1">
      <alignment horizontal="center" vertical="center" wrapText="1" readingOrder="1"/>
    </xf>
    <xf numFmtId="0" fontId="81" fillId="37" borderId="0" xfId="0" applyNumberFormat="1" applyFont="1" applyFill="1" applyBorder="1" applyAlignment="1">
      <alignment horizontal="center" vertical="center" wrapText="1" readingOrder="1"/>
    </xf>
    <xf numFmtId="0" fontId="81" fillId="37" borderId="15" xfId="0" applyNumberFormat="1" applyFont="1" applyFill="1" applyBorder="1" applyAlignment="1">
      <alignment horizontal="center" vertical="center" wrapText="1" readingOrder="1"/>
    </xf>
    <xf numFmtId="0" fontId="87" fillId="42" borderId="0" xfId="0" applyNumberFormat="1" applyFont="1" applyFill="1" applyBorder="1" applyAlignment="1">
      <alignment horizontal="center" vertical="top" wrapText="1" readingOrder="1"/>
    </xf>
    <xf numFmtId="0" fontId="2" fillId="42" borderId="0" xfId="0" applyNumberFormat="1" applyFont="1" applyFill="1" applyBorder="1" applyAlignment="1">
      <alignment vertical="top" wrapText="1"/>
    </xf>
    <xf numFmtId="0" fontId="87" fillId="0" borderId="21" xfId="0" applyNumberFormat="1" applyFont="1" applyFill="1" applyBorder="1" applyAlignment="1">
      <alignment vertical="top" wrapText="1" readingOrder="1"/>
    </xf>
    <xf numFmtId="0" fontId="2" fillId="0" borderId="21" xfId="0" applyNumberFormat="1" applyFont="1" applyFill="1" applyBorder="1" applyAlignment="1">
      <alignment vertical="top" wrapText="1"/>
    </xf>
    <xf numFmtId="0" fontId="81" fillId="37" borderId="10" xfId="0" applyNumberFormat="1" applyFont="1" applyFill="1" applyBorder="1" applyAlignment="1">
      <alignment vertical="top" wrapText="1" readingOrder="1"/>
    </xf>
    <xf numFmtId="0" fontId="2" fillId="0" borderId="20" xfId="0" applyNumberFormat="1" applyFont="1" applyFill="1" applyBorder="1" applyAlignment="1">
      <alignment vertical="top" wrapText="1"/>
    </xf>
    <xf numFmtId="0" fontId="81" fillId="0" borderId="10" xfId="0" applyNumberFormat="1" applyFont="1" applyFill="1" applyBorder="1" applyAlignment="1">
      <alignment vertical="top" wrapText="1" readingOrder="1"/>
    </xf>
    <xf numFmtId="0" fontId="81" fillId="0" borderId="10" xfId="0" applyNumberFormat="1" applyFont="1" applyFill="1" applyBorder="1" applyAlignment="1">
      <alignment horizontal="right" vertical="top" wrapText="1" readingOrder="1"/>
    </xf>
    <xf numFmtId="0" fontId="81" fillId="0" borderId="11" xfId="0" applyNumberFormat="1" applyFont="1" applyFill="1" applyBorder="1" applyAlignment="1">
      <alignment horizontal="left" vertical="top" wrapText="1" readingOrder="1"/>
    </xf>
    <xf numFmtId="0" fontId="2" fillId="0" borderId="20" xfId="0" applyNumberFormat="1" applyFont="1" applyFill="1" applyBorder="1" applyAlignment="1">
      <alignment horizontal="left" vertical="top" wrapText="1"/>
    </xf>
    <xf numFmtId="0" fontId="2" fillId="0" borderId="21" xfId="0" applyNumberFormat="1" applyFont="1" applyFill="1" applyBorder="1" applyAlignment="1">
      <alignment horizontal="left" vertical="top" wrapText="1"/>
    </xf>
    <xf numFmtId="0" fontId="81" fillId="0" borderId="11" xfId="0" applyNumberFormat="1" applyFont="1" applyFill="1" applyBorder="1" applyAlignment="1">
      <alignment horizontal="right" vertical="top" wrapText="1" readingOrder="1"/>
    </xf>
    <xf numFmtId="0" fontId="81" fillId="0" borderId="11" xfId="0" applyNumberFormat="1" applyFont="1" applyFill="1" applyBorder="1" applyAlignment="1">
      <alignment vertical="top" wrapText="1" readingOrder="1"/>
    </xf>
    <xf numFmtId="0" fontId="81" fillId="0" borderId="17" xfId="0" applyNumberFormat="1" applyFont="1" applyFill="1" applyBorder="1" applyAlignment="1">
      <alignment horizontal="left" vertical="top" wrapText="1" readingOrder="1"/>
    </xf>
    <xf numFmtId="0" fontId="87" fillId="0" borderId="11" xfId="0" applyNumberFormat="1" applyFont="1" applyFill="1" applyBorder="1" applyAlignment="1">
      <alignment horizontal="left" vertical="top" wrapText="1" readingOrder="1"/>
    </xf>
    <xf numFmtId="0" fontId="81" fillId="36" borderId="0" xfId="0" applyNumberFormat="1" applyFont="1" applyFill="1" applyBorder="1" applyAlignment="1">
      <alignment horizontal="center" vertical="center" wrapText="1" readingOrder="1"/>
    </xf>
    <xf numFmtId="0" fontId="81" fillId="0" borderId="59" xfId="0" applyNumberFormat="1" applyFont="1" applyFill="1" applyBorder="1" applyAlignment="1">
      <alignment vertical="center" wrapText="1" readingOrder="1"/>
    </xf>
    <xf numFmtId="0" fontId="81" fillId="0" borderId="60" xfId="0" applyNumberFormat="1" applyFont="1" applyFill="1" applyBorder="1" applyAlignment="1">
      <alignment vertical="center" wrapText="1" readingOrder="1"/>
    </xf>
    <xf numFmtId="0" fontId="87" fillId="36" borderId="0" xfId="0" applyNumberFormat="1" applyFont="1" applyFill="1" applyBorder="1" applyAlignment="1">
      <alignment horizontal="center" vertical="center" wrapText="1" readingOrder="1"/>
    </xf>
    <xf numFmtId="0" fontId="2" fillId="43" borderId="0" xfId="0" applyNumberFormat="1" applyFont="1" applyFill="1" applyBorder="1" applyAlignment="1">
      <alignment vertical="top" wrapText="1"/>
    </xf>
    <xf numFmtId="0" fontId="87" fillId="36" borderId="17" xfId="0" applyNumberFormat="1" applyFont="1" applyFill="1" applyBorder="1" applyAlignment="1">
      <alignment horizontal="center" vertical="center" wrapText="1" readingOrder="1"/>
    </xf>
    <xf numFmtId="0" fontId="81" fillId="37" borderId="61" xfId="0" applyNumberFormat="1" applyFont="1" applyFill="1" applyBorder="1" applyAlignment="1">
      <alignment horizontal="center" vertical="center" wrapText="1" readingOrder="1"/>
    </xf>
    <xf numFmtId="0" fontId="87" fillId="0" borderId="22" xfId="0" applyNumberFormat="1" applyFont="1" applyFill="1" applyBorder="1" applyAlignment="1">
      <alignment vertical="center" wrapText="1" readingOrder="1"/>
    </xf>
    <xf numFmtId="0" fontId="81" fillId="37" borderId="10" xfId="0" applyNumberFormat="1" applyFont="1" applyFill="1" applyBorder="1" applyAlignment="1">
      <alignment horizontal="center" vertical="center" wrapText="1" readingOrder="1"/>
    </xf>
    <xf numFmtId="0" fontId="87" fillId="0" borderId="22" xfId="0" applyNumberFormat="1" applyFont="1" applyFill="1" applyBorder="1" applyAlignment="1">
      <alignment horizontal="left" vertical="center" wrapText="1" readingOrder="1"/>
    </xf>
    <xf numFmtId="0" fontId="87" fillId="0" borderId="62" xfId="0" applyNumberFormat="1" applyFont="1" applyFill="1" applyBorder="1" applyAlignment="1">
      <alignment horizontal="left" vertical="center" wrapText="1" readingOrder="1"/>
    </xf>
    <xf numFmtId="0" fontId="81" fillId="0" borderId="25" xfId="0" applyNumberFormat="1" applyFont="1" applyFill="1" applyBorder="1" applyAlignment="1">
      <alignment horizontal="right" vertical="center" wrapText="1" readingOrder="1"/>
    </xf>
    <xf numFmtId="0" fontId="81" fillId="0" borderId="22" xfId="0" applyNumberFormat="1" applyFont="1" applyFill="1" applyBorder="1" applyAlignment="1">
      <alignment horizontal="right" vertical="center" wrapText="1" readingOrder="1"/>
    </xf>
    <xf numFmtId="0" fontId="81" fillId="0" borderId="25" xfId="0" applyNumberFormat="1" applyFont="1" applyFill="1" applyBorder="1" applyAlignment="1">
      <alignment vertical="center" wrapText="1" readingOrder="1"/>
    </xf>
    <xf numFmtId="0" fontId="81" fillId="0" borderId="22" xfId="0" applyNumberFormat="1" applyFont="1" applyFill="1" applyBorder="1" applyAlignment="1">
      <alignment vertical="center" wrapText="1" readingOrder="1"/>
    </xf>
    <xf numFmtId="0" fontId="87" fillId="0" borderId="11" xfId="0" applyNumberFormat="1" applyFont="1" applyFill="1" applyBorder="1" applyAlignment="1">
      <alignment horizontal="left" vertical="center" wrapText="1" readingOrder="1"/>
    </xf>
    <xf numFmtId="0" fontId="87" fillId="0" borderId="20" xfId="0" applyNumberFormat="1" applyFont="1" applyFill="1" applyBorder="1" applyAlignment="1">
      <alignment horizontal="left" vertical="center" wrapText="1" readingOrder="1"/>
    </xf>
    <xf numFmtId="0" fontId="81" fillId="34" borderId="39" xfId="0" applyNumberFormat="1" applyFont="1" applyFill="1" applyBorder="1" applyAlignment="1">
      <alignment horizontal="center" vertical="center" wrapText="1" readingOrder="1"/>
    </xf>
    <xf numFmtId="0" fontId="81" fillId="34" borderId="19" xfId="0" applyNumberFormat="1" applyFont="1" applyFill="1" applyBorder="1" applyAlignment="1">
      <alignment horizontal="center" vertical="center" wrapText="1" readingOrder="1"/>
    </xf>
    <xf numFmtId="0" fontId="81" fillId="34" borderId="37" xfId="0" applyNumberFormat="1" applyFont="1" applyFill="1" applyBorder="1" applyAlignment="1">
      <alignment horizontal="center" vertical="center" wrapText="1" readingOrder="1"/>
    </xf>
    <xf numFmtId="0" fontId="81" fillId="34" borderId="12" xfId="0" applyNumberFormat="1" applyFont="1" applyFill="1" applyBorder="1" applyAlignment="1">
      <alignment horizontal="center" vertical="center" wrapText="1" readingOrder="1"/>
    </xf>
    <xf numFmtId="0" fontId="81" fillId="34" borderId="14" xfId="0" applyNumberFormat="1" applyFont="1" applyFill="1" applyBorder="1" applyAlignment="1">
      <alignment horizontal="center" vertical="center" wrapText="1" readingOrder="1"/>
    </xf>
    <xf numFmtId="0" fontId="81" fillId="34" borderId="26" xfId="0" applyNumberFormat="1" applyFont="1" applyFill="1" applyBorder="1" applyAlignment="1">
      <alignment horizontal="center" vertical="center" wrapText="1" readingOrder="1"/>
    </xf>
    <xf numFmtId="0" fontId="81" fillId="34" borderId="15" xfId="0" applyNumberFormat="1" applyFont="1" applyFill="1" applyBorder="1" applyAlignment="1">
      <alignment horizontal="center" vertical="center" wrapText="1" readingOrder="1"/>
    </xf>
    <xf numFmtId="0" fontId="81" fillId="34" borderId="16" xfId="0" applyNumberFormat="1" applyFont="1" applyFill="1" applyBorder="1" applyAlignment="1">
      <alignment horizontal="center" vertical="center" wrapText="1" readingOrder="1"/>
    </xf>
    <xf numFmtId="0" fontId="81" fillId="34" borderId="18" xfId="0" applyNumberFormat="1" applyFont="1" applyFill="1" applyBorder="1" applyAlignment="1">
      <alignment horizontal="center" vertical="center" wrapText="1" readingOrder="1"/>
    </xf>
    <xf numFmtId="0" fontId="81" fillId="0" borderId="10" xfId="0" applyNumberFormat="1" applyFont="1" applyFill="1" applyBorder="1" applyAlignment="1">
      <alignment horizontal="left" vertical="center" wrapText="1" readingOrder="1"/>
    </xf>
    <xf numFmtId="0" fontId="87" fillId="0" borderId="10" xfId="0" applyNumberFormat="1" applyFont="1" applyFill="1" applyBorder="1" applyAlignment="1">
      <alignment horizontal="left" vertical="center" wrapText="1" readingOrder="1"/>
    </xf>
    <xf numFmtId="0" fontId="81" fillId="34" borderId="13" xfId="0" applyNumberFormat="1" applyFont="1" applyFill="1" applyBorder="1" applyAlignment="1">
      <alignment horizontal="left" vertical="center" wrapText="1" readingOrder="1"/>
    </xf>
    <xf numFmtId="0" fontId="2" fillId="34" borderId="0" xfId="0" applyNumberFormat="1" applyFont="1" applyFill="1" applyBorder="1" applyAlignment="1">
      <alignment vertical="top" wrapText="1"/>
    </xf>
    <xf numFmtId="0" fontId="87" fillId="0" borderId="11" xfId="0" applyNumberFormat="1" applyFont="1" applyFill="1" applyBorder="1" applyAlignment="1">
      <alignment horizontal="left" vertical="center" readingOrder="1"/>
    </xf>
    <xf numFmtId="0" fontId="87" fillId="0" borderId="20" xfId="0" applyNumberFormat="1" applyFont="1" applyFill="1" applyBorder="1" applyAlignment="1">
      <alignment horizontal="left" vertical="center" readingOrder="1"/>
    </xf>
    <xf numFmtId="178" fontId="81" fillId="34" borderId="12" xfId="42" applyNumberFormat="1" applyFont="1" applyFill="1" applyBorder="1" applyAlignment="1">
      <alignment horizontal="center" vertical="center" wrapText="1" readingOrder="1"/>
    </xf>
    <xf numFmtId="178" fontId="81" fillId="34" borderId="26" xfId="42" applyNumberFormat="1" applyFont="1" applyFill="1" applyBorder="1" applyAlignment="1">
      <alignment horizontal="center" vertical="center" wrapText="1" readingOrder="1"/>
    </xf>
    <xf numFmtId="178" fontId="81" fillId="34" borderId="16" xfId="42" applyNumberFormat="1" applyFont="1" applyFill="1" applyBorder="1" applyAlignment="1">
      <alignment horizontal="center" vertical="center" wrapText="1" readingOrder="1"/>
    </xf>
    <xf numFmtId="178" fontId="81" fillId="34" borderId="10" xfId="42" applyNumberFormat="1" applyFont="1" applyFill="1" applyBorder="1" applyAlignment="1">
      <alignment horizontal="center" vertical="center" wrapText="1" readingOrder="1"/>
    </xf>
    <xf numFmtId="178" fontId="2" fillId="34" borderId="19" xfId="42" applyNumberFormat="1" applyFont="1" applyFill="1" applyBorder="1" applyAlignment="1">
      <alignment vertical="top" wrapText="1"/>
    </xf>
    <xf numFmtId="178" fontId="2" fillId="34" borderId="37" xfId="42" applyNumberFormat="1" applyFont="1" applyFill="1" applyBorder="1" applyAlignment="1">
      <alignment vertical="top" wrapText="1"/>
    </xf>
    <xf numFmtId="0" fontId="81" fillId="0" borderId="11" xfId="0" applyNumberFormat="1" applyFont="1" applyFill="1" applyBorder="1" applyAlignment="1">
      <alignment horizontal="center" vertical="center" wrapText="1" readingOrder="1"/>
    </xf>
    <xf numFmtId="0" fontId="2" fillId="0" borderId="20"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81" fillId="0" borderId="0" xfId="0" applyNumberFormat="1" applyFont="1" applyFill="1" applyBorder="1" applyAlignment="1">
      <alignment wrapText="1" readingOrder="1"/>
    </xf>
    <xf numFmtId="0" fontId="81" fillId="34" borderId="26" xfId="0" applyNumberFormat="1" applyFont="1" applyFill="1" applyBorder="1" applyAlignment="1">
      <alignment vertical="center" wrapText="1" readingOrder="1"/>
    </xf>
    <xf numFmtId="0" fontId="2" fillId="34" borderId="26" xfId="0" applyNumberFormat="1" applyFont="1" applyFill="1" applyBorder="1" applyAlignment="1">
      <alignment vertical="top" wrapText="1"/>
    </xf>
    <xf numFmtId="0" fontId="81" fillId="34" borderId="10" xfId="0" applyNumberFormat="1" applyFont="1" applyFill="1" applyBorder="1" applyAlignment="1">
      <alignment horizontal="center" vertical="center" wrapText="1" readingOrder="1"/>
    </xf>
    <xf numFmtId="0" fontId="2" fillId="34" borderId="19" xfId="0" applyNumberFormat="1" applyFont="1" applyFill="1" applyBorder="1" applyAlignment="1">
      <alignment vertical="top" wrapText="1"/>
    </xf>
    <xf numFmtId="0" fontId="2" fillId="34" borderId="37" xfId="0" applyNumberFormat="1" applyFont="1" applyFill="1" applyBorder="1" applyAlignment="1">
      <alignment vertical="top" wrapText="1"/>
    </xf>
    <xf numFmtId="0" fontId="81" fillId="0" borderId="0" xfId="0" applyNumberFormat="1" applyFont="1" applyFill="1" applyBorder="1" applyAlignment="1">
      <alignment horizontal="center" vertical="center" wrapText="1" readingOrder="1"/>
    </xf>
    <xf numFmtId="0" fontId="87" fillId="0" borderId="0" xfId="0" applyNumberFormat="1" applyFont="1" applyFill="1" applyBorder="1" applyAlignment="1">
      <alignment horizontal="center" vertical="center" wrapText="1" readingOrder="1"/>
    </xf>
    <xf numFmtId="178" fontId="81" fillId="34" borderId="39" xfId="42" applyNumberFormat="1" applyFont="1" applyFill="1" applyBorder="1" applyAlignment="1">
      <alignment horizontal="center" vertical="center" wrapText="1" readingOrder="1"/>
    </xf>
    <xf numFmtId="178" fontId="81" fillId="34" borderId="19" xfId="42" applyNumberFormat="1" applyFont="1" applyFill="1" applyBorder="1" applyAlignment="1">
      <alignment horizontal="center" vertical="center" wrapText="1" readingOrder="1"/>
    </xf>
    <xf numFmtId="178" fontId="81" fillId="34" borderId="37" xfId="42" applyNumberFormat="1" applyFont="1" applyFill="1" applyBorder="1" applyAlignment="1">
      <alignment horizontal="center" vertical="center" wrapText="1" readingOrder="1"/>
    </xf>
    <xf numFmtId="0" fontId="2" fillId="0" borderId="0" xfId="0" applyFont="1" applyFill="1" applyBorder="1" applyAlignment="1">
      <alignment vertical="top"/>
    </xf>
    <xf numFmtId="0" fontId="81" fillId="34" borderId="11" xfId="0" applyNumberFormat="1" applyFont="1" applyFill="1" applyBorder="1" applyAlignment="1">
      <alignment horizontal="center" vertical="center" wrapText="1" readingOrder="1"/>
    </xf>
    <xf numFmtId="0" fontId="81" fillId="34" borderId="21" xfId="0" applyNumberFormat="1" applyFont="1" applyFill="1" applyBorder="1" applyAlignment="1">
      <alignment horizontal="center" vertical="center" wrapText="1" readingOrder="1"/>
    </xf>
    <xf numFmtId="0" fontId="81" fillId="0" borderId="0" xfId="0" applyNumberFormat="1" applyFont="1" applyFill="1" applyBorder="1" applyAlignment="1">
      <alignment vertical="center" wrapText="1" readingOrder="1"/>
    </xf>
    <xf numFmtId="0" fontId="2" fillId="0" borderId="0" xfId="0" applyFont="1" applyFill="1" applyBorder="1" applyAlignment="1">
      <alignment vertical="center"/>
    </xf>
    <xf numFmtId="3" fontId="81" fillId="0" borderId="13" xfId="0" applyNumberFormat="1" applyFont="1" applyFill="1" applyBorder="1" applyAlignment="1">
      <alignment horizontal="right" vertical="center" wrapText="1" readingOrder="1"/>
    </xf>
    <xf numFmtId="0" fontId="81" fillId="0" borderId="13" xfId="0" applyNumberFormat="1" applyFont="1" applyFill="1" applyBorder="1" applyAlignment="1">
      <alignment horizontal="right" vertical="center" wrapText="1" readingOrder="1"/>
    </xf>
    <xf numFmtId="0" fontId="87" fillId="0" borderId="0" xfId="0" applyNumberFormat="1" applyFont="1" applyFill="1" applyBorder="1" applyAlignment="1">
      <alignment horizontal="left" vertical="center" wrapText="1" readingOrder="1"/>
    </xf>
    <xf numFmtId="0" fontId="2" fillId="35" borderId="10" xfId="0" applyNumberFormat="1" applyFont="1" applyFill="1" applyBorder="1" applyAlignment="1">
      <alignment vertical="top" wrapText="1"/>
    </xf>
    <xf numFmtId="0" fontId="81" fillId="0" borderId="10" xfId="0" applyNumberFormat="1" applyFont="1" applyFill="1" applyBorder="1" applyAlignment="1">
      <alignment vertical="center" wrapText="1" readingOrder="1"/>
    </xf>
    <xf numFmtId="0" fontId="2" fillId="0" borderId="10" xfId="0" applyNumberFormat="1" applyFont="1" applyFill="1" applyBorder="1" applyAlignment="1">
      <alignment vertical="top" wrapText="1"/>
    </xf>
    <xf numFmtId="0" fontId="87" fillId="0" borderId="10" xfId="0" applyNumberFormat="1" applyFont="1" applyFill="1" applyBorder="1" applyAlignment="1">
      <alignment vertical="center" wrapText="1" readingOrder="1"/>
    </xf>
    <xf numFmtId="0" fontId="81" fillId="0" borderId="10" xfId="0" applyNumberFormat="1" applyFont="1" applyFill="1" applyBorder="1" applyAlignment="1">
      <alignment horizontal="right" vertical="center" wrapText="1" readingOrder="1"/>
    </xf>
    <xf numFmtId="0" fontId="2" fillId="35" borderId="20" xfId="0" applyNumberFormat="1" applyFont="1" applyFill="1" applyBorder="1" applyAlignment="1">
      <alignment vertical="top" wrapText="1"/>
    </xf>
    <xf numFmtId="0" fontId="2" fillId="35" borderId="21" xfId="0" applyNumberFormat="1" applyFont="1" applyFill="1" applyBorder="1" applyAlignment="1">
      <alignment vertical="top" wrapText="1"/>
    </xf>
    <xf numFmtId="0" fontId="2" fillId="0" borderId="0" xfId="0" applyFont="1" applyFill="1" applyBorder="1" applyAlignment="1">
      <alignment horizontal="left"/>
    </xf>
    <xf numFmtId="0" fontId="92" fillId="0" borderId="11" xfId="0" applyNumberFormat="1" applyFont="1" applyFill="1" applyBorder="1" applyAlignment="1">
      <alignment horizontal="center" vertical="center" wrapText="1" readingOrder="1"/>
    </xf>
    <xf numFmtId="0" fontId="92" fillId="0" borderId="20" xfId="0" applyNumberFormat="1" applyFont="1" applyFill="1" applyBorder="1" applyAlignment="1">
      <alignment horizontal="center" vertical="center" wrapText="1" readingOrder="1"/>
    </xf>
    <xf numFmtId="0" fontId="92" fillId="0" borderId="21" xfId="0" applyNumberFormat="1" applyFont="1" applyFill="1" applyBorder="1" applyAlignment="1">
      <alignment horizontal="center" vertical="center" wrapText="1" readingOrder="1"/>
    </xf>
    <xf numFmtId="0" fontId="88" fillId="0" borderId="10" xfId="0" applyNumberFormat="1" applyFont="1" applyFill="1" applyBorder="1" applyAlignment="1">
      <alignment horizontal="right" vertical="center" wrapText="1" readingOrder="1"/>
    </xf>
    <xf numFmtId="0" fontId="7" fillId="0" borderId="20" xfId="0" applyNumberFormat="1" applyFont="1" applyFill="1" applyBorder="1" applyAlignment="1">
      <alignment vertical="top" wrapText="1"/>
    </xf>
    <xf numFmtId="0" fontId="7" fillId="0" borderId="21" xfId="0" applyNumberFormat="1" applyFont="1" applyFill="1" applyBorder="1" applyAlignment="1">
      <alignment vertical="top" wrapText="1"/>
    </xf>
    <xf numFmtId="0" fontId="88" fillId="36" borderId="10" xfId="0" applyNumberFormat="1" applyFont="1" applyFill="1" applyBorder="1" applyAlignment="1">
      <alignment horizontal="right" vertical="center" wrapText="1" readingOrder="1"/>
    </xf>
    <xf numFmtId="0" fontId="92" fillId="0" borderId="10" xfId="0" applyNumberFormat="1" applyFont="1" applyFill="1" applyBorder="1" applyAlignment="1">
      <alignment vertical="center" wrapText="1" readingOrder="1"/>
    </xf>
    <xf numFmtId="0" fontId="88" fillId="36" borderId="11" xfId="0" applyNumberFormat="1" applyFont="1" applyFill="1" applyBorder="1" applyAlignment="1">
      <alignment vertical="center" wrapText="1" readingOrder="1"/>
    </xf>
    <xf numFmtId="0" fontId="88" fillId="36" borderId="20" xfId="0" applyNumberFormat="1" applyFont="1" applyFill="1" applyBorder="1" applyAlignment="1">
      <alignment vertical="center" wrapText="1" readingOrder="1"/>
    </xf>
    <xf numFmtId="0" fontId="88" fillId="36" borderId="21" xfId="0" applyNumberFormat="1" applyFont="1" applyFill="1" applyBorder="1" applyAlignment="1">
      <alignment vertical="center" wrapText="1" readingOrder="1"/>
    </xf>
    <xf numFmtId="0" fontId="92" fillId="0" borderId="11" xfId="0" applyNumberFormat="1" applyFont="1" applyFill="1" applyBorder="1" applyAlignment="1">
      <alignment vertical="top" wrapText="1" readingOrder="1"/>
    </xf>
    <xf numFmtId="0" fontId="88" fillId="36" borderId="10" xfId="0" applyNumberFormat="1" applyFont="1" applyFill="1" applyBorder="1" applyAlignment="1">
      <alignment vertical="center" wrapText="1" readingOrder="1"/>
    </xf>
    <xf numFmtId="0" fontId="92" fillId="0" borderId="11" xfId="0" applyNumberFormat="1" applyFont="1" applyFill="1" applyBorder="1" applyAlignment="1">
      <alignment vertical="center" wrapText="1" readingOrder="1"/>
    </xf>
    <xf numFmtId="0" fontId="92" fillId="0" borderId="20" xfId="0" applyNumberFormat="1" applyFont="1" applyFill="1" applyBorder="1" applyAlignment="1">
      <alignment vertical="center" wrapText="1" readingOrder="1"/>
    </xf>
    <xf numFmtId="0" fontId="92" fillId="0" borderId="21" xfId="0" applyNumberFormat="1" applyFont="1" applyFill="1" applyBorder="1" applyAlignment="1">
      <alignment vertical="center" wrapText="1" readingOrder="1"/>
    </xf>
    <xf numFmtId="0" fontId="93" fillId="34" borderId="39" xfId="0" applyNumberFormat="1" applyFont="1" applyFill="1" applyBorder="1" applyAlignment="1">
      <alignment horizontal="center" vertical="center" wrapText="1" readingOrder="1"/>
    </xf>
    <xf numFmtId="0" fontId="10" fillId="35" borderId="13" xfId="0" applyNumberFormat="1" applyFont="1" applyFill="1" applyBorder="1" applyAlignment="1">
      <alignment vertical="top" wrapText="1"/>
    </xf>
    <xf numFmtId="0" fontId="10" fillId="35" borderId="14" xfId="0" applyNumberFormat="1" applyFont="1" applyFill="1" applyBorder="1" applyAlignment="1">
      <alignment vertical="top" wrapText="1"/>
    </xf>
    <xf numFmtId="0" fontId="93" fillId="34" borderId="12" xfId="0" applyNumberFormat="1" applyFont="1" applyFill="1" applyBorder="1" applyAlignment="1">
      <alignment horizontal="center" vertical="center" wrapText="1" readingOrder="1"/>
    </xf>
    <xf numFmtId="0" fontId="93" fillId="34" borderId="13" xfId="0" applyNumberFormat="1" applyFont="1" applyFill="1" applyBorder="1" applyAlignment="1">
      <alignment horizontal="center" vertical="center" wrapText="1" readingOrder="1"/>
    </xf>
    <xf numFmtId="0" fontId="93" fillId="34" borderId="14" xfId="0" applyNumberFormat="1" applyFont="1" applyFill="1" applyBorder="1" applyAlignment="1">
      <alignment horizontal="center" vertical="center" wrapText="1" readingOrder="1"/>
    </xf>
    <xf numFmtId="0" fontId="90" fillId="34" borderId="11" xfId="0" applyNumberFormat="1" applyFont="1" applyFill="1" applyBorder="1" applyAlignment="1">
      <alignment horizontal="center" vertical="center" wrapText="1" readingOrder="1"/>
    </xf>
    <xf numFmtId="0" fontId="90" fillId="34" borderId="21" xfId="0" applyNumberFormat="1" applyFont="1" applyFill="1" applyBorder="1" applyAlignment="1">
      <alignment horizontal="center" vertical="center" wrapText="1" readingOrder="1"/>
    </xf>
    <xf numFmtId="0" fontId="93" fillId="34" borderId="10" xfId="0" applyNumberFormat="1" applyFont="1" applyFill="1" applyBorder="1" applyAlignment="1">
      <alignment horizontal="center" vertical="center" wrapText="1" readingOrder="1"/>
    </xf>
    <xf numFmtId="0" fontId="10" fillId="35" borderId="20" xfId="0" applyNumberFormat="1" applyFont="1" applyFill="1" applyBorder="1" applyAlignment="1">
      <alignment vertical="top" wrapText="1"/>
    </xf>
    <xf numFmtId="0" fontId="10" fillId="35" borderId="21" xfId="0" applyNumberFormat="1" applyFont="1" applyFill="1" applyBorder="1" applyAlignment="1">
      <alignment vertical="top" wrapText="1"/>
    </xf>
    <xf numFmtId="0" fontId="93" fillId="34" borderId="37" xfId="0" applyNumberFormat="1" applyFont="1" applyFill="1" applyBorder="1" applyAlignment="1">
      <alignment horizontal="left" vertical="center" wrapText="1" readingOrder="1"/>
    </xf>
    <xf numFmtId="0" fontId="10" fillId="35" borderId="17" xfId="0" applyNumberFormat="1" applyFont="1" applyFill="1" applyBorder="1" applyAlignment="1">
      <alignment vertical="top" wrapText="1"/>
    </xf>
    <xf numFmtId="0" fontId="10" fillId="35" borderId="18" xfId="0" applyNumberFormat="1" applyFont="1" applyFill="1" applyBorder="1" applyAlignment="1">
      <alignment vertical="top" wrapText="1"/>
    </xf>
    <xf numFmtId="0" fontId="90" fillId="34" borderId="10" xfId="0" applyNumberFormat="1" applyFont="1" applyFill="1" applyBorder="1" applyAlignment="1">
      <alignment horizontal="center" vertical="center" wrapText="1" readingOrder="1"/>
    </xf>
    <xf numFmtId="0" fontId="103" fillId="0" borderId="0" xfId="0" applyNumberFormat="1" applyFont="1" applyFill="1" applyBorder="1" applyAlignment="1">
      <alignment horizontal="left" vertical="top" wrapText="1" readingOrder="1"/>
    </xf>
    <xf numFmtId="0" fontId="91" fillId="0" borderId="0" xfId="0" applyNumberFormat="1" applyFont="1" applyFill="1" applyBorder="1" applyAlignment="1">
      <alignment horizontal="left" vertical="top" wrapText="1" readingOrder="1"/>
    </xf>
    <xf numFmtId="0" fontId="87" fillId="36" borderId="0" xfId="0" applyNumberFormat="1" applyFont="1" applyFill="1" applyBorder="1" applyAlignment="1">
      <alignment horizontal="center" vertical="top" wrapText="1" readingOrder="1"/>
    </xf>
    <xf numFmtId="0" fontId="81" fillId="36" borderId="0" xfId="0" applyNumberFormat="1" applyFont="1" applyFill="1" applyBorder="1" applyAlignment="1">
      <alignment horizontal="center" vertical="top" wrapText="1" readingOrder="1"/>
    </xf>
    <xf numFmtId="0" fontId="91" fillId="0" borderId="0" xfId="0" applyNumberFormat="1" applyFont="1" applyFill="1" applyBorder="1" applyAlignment="1">
      <alignment horizontal="center" vertical="top" wrapText="1" readingOrder="1"/>
    </xf>
    <xf numFmtId="0" fontId="92" fillId="0" borderId="0" xfId="0" applyNumberFormat="1" applyFont="1" applyFill="1" applyBorder="1" applyAlignment="1">
      <alignment horizontal="left" vertical="top" wrapText="1" readingOrder="1"/>
    </xf>
    <xf numFmtId="0" fontId="100" fillId="34" borderId="39" xfId="0" applyNumberFormat="1" applyFont="1" applyFill="1" applyBorder="1" applyAlignment="1">
      <alignment vertical="top" wrapText="1" readingOrder="1"/>
    </xf>
    <xf numFmtId="0" fontId="11" fillId="35" borderId="13" xfId="0" applyNumberFormat="1" applyFont="1" applyFill="1" applyBorder="1" applyAlignment="1">
      <alignment vertical="top" wrapText="1"/>
    </xf>
    <xf numFmtId="0" fontId="11" fillId="35" borderId="14" xfId="0" applyNumberFormat="1" applyFont="1" applyFill="1" applyBorder="1" applyAlignment="1">
      <alignment vertical="top" wrapText="1"/>
    </xf>
    <xf numFmtId="0" fontId="96" fillId="34" borderId="11" xfId="0" applyNumberFormat="1" applyFont="1" applyFill="1" applyBorder="1" applyAlignment="1">
      <alignment horizontal="center" vertical="center" wrapText="1" readingOrder="1"/>
    </xf>
    <xf numFmtId="0" fontId="96" fillId="34" borderId="21" xfId="0" applyNumberFormat="1" applyFont="1" applyFill="1" applyBorder="1" applyAlignment="1">
      <alignment horizontal="center" vertical="center" wrapText="1" readingOrder="1"/>
    </xf>
    <xf numFmtId="0" fontId="100" fillId="34" borderId="11" xfId="0" applyNumberFormat="1" applyFont="1" applyFill="1" applyBorder="1" applyAlignment="1">
      <alignment horizontal="center" vertical="center" wrapText="1" readingOrder="1"/>
    </xf>
    <xf numFmtId="0" fontId="100" fillId="34" borderId="20" xfId="0" applyNumberFormat="1" applyFont="1" applyFill="1" applyBorder="1" applyAlignment="1">
      <alignment horizontal="center" vertical="center" wrapText="1" readingOrder="1"/>
    </xf>
    <xf numFmtId="0" fontId="100" fillId="34" borderId="21" xfId="0" applyNumberFormat="1" applyFont="1" applyFill="1" applyBorder="1" applyAlignment="1">
      <alignment horizontal="center" vertical="center" wrapText="1" readingOrder="1"/>
    </xf>
    <xf numFmtId="0" fontId="100" fillId="34" borderId="37" xfId="0" applyNumberFormat="1" applyFont="1" applyFill="1" applyBorder="1" applyAlignment="1">
      <alignment horizontal="center" vertical="top" wrapText="1" readingOrder="1"/>
    </xf>
    <xf numFmtId="0" fontId="11" fillId="35" borderId="17" xfId="0" applyNumberFormat="1" applyFont="1" applyFill="1" applyBorder="1" applyAlignment="1">
      <alignment vertical="top" wrapText="1"/>
    </xf>
    <xf numFmtId="0" fontId="11" fillId="35" borderId="18" xfId="0" applyNumberFormat="1" applyFont="1" applyFill="1" applyBorder="1" applyAlignment="1">
      <alignment vertical="top" wrapText="1"/>
    </xf>
    <xf numFmtId="0" fontId="104" fillId="34" borderId="10" xfId="0" applyNumberFormat="1" applyFont="1" applyFill="1" applyBorder="1" applyAlignment="1">
      <alignment horizontal="center" vertical="center" wrapText="1" readingOrder="1"/>
    </xf>
    <xf numFmtId="0" fontId="31" fillId="35" borderId="21" xfId="0" applyNumberFormat="1" applyFont="1" applyFill="1" applyBorder="1" applyAlignment="1">
      <alignment horizontal="center" vertical="top" wrapText="1"/>
    </xf>
    <xf numFmtId="0" fontId="15" fillId="35" borderId="29" xfId="0" applyFont="1" applyFill="1" applyBorder="1" applyAlignment="1" applyProtection="1">
      <alignment horizontal="right" vertical="center" wrapText="1" readingOrder="1"/>
      <protection locked="0"/>
    </xf>
    <xf numFmtId="0" fontId="15" fillId="35" borderId="30" xfId="0" applyFont="1" applyFill="1" applyBorder="1" applyAlignment="1" applyProtection="1">
      <alignment horizontal="right" vertical="center" wrapText="1" readingOrder="1"/>
      <protection locked="0"/>
    </xf>
    <xf numFmtId="0" fontId="15" fillId="35" borderId="27" xfId="0" applyFont="1" applyFill="1" applyBorder="1" applyAlignment="1" applyProtection="1">
      <alignment horizontal="right" vertical="center" wrapText="1" readingOrder="1"/>
      <protection locked="0"/>
    </xf>
    <xf numFmtId="0" fontId="15" fillId="35" borderId="30" xfId="0" applyFont="1" applyFill="1" applyBorder="1" applyAlignment="1" applyProtection="1">
      <alignment vertical="center" wrapText="1" readingOrder="1"/>
      <protection locked="0"/>
    </xf>
    <xf numFmtId="0" fontId="15" fillId="35" borderId="27" xfId="0" applyFont="1" applyFill="1" applyBorder="1" applyAlignment="1" applyProtection="1">
      <alignment vertical="center" wrapText="1" readingOrder="1"/>
      <protection locked="0"/>
    </xf>
    <xf numFmtId="0" fontId="14" fillId="35" borderId="30" xfId="0" applyFont="1" applyFill="1" applyBorder="1" applyAlignment="1" applyProtection="1">
      <alignment vertical="center" wrapText="1" readingOrder="1"/>
      <protection locked="0"/>
    </xf>
    <xf numFmtId="0" fontId="14" fillId="35" borderId="27" xfId="0" applyFont="1" applyFill="1" applyBorder="1" applyAlignment="1" applyProtection="1">
      <alignment vertical="center" wrapText="1" readingOrder="1"/>
      <protection locked="0"/>
    </xf>
    <xf numFmtId="0" fontId="14" fillId="35" borderId="30" xfId="0" applyFont="1" applyFill="1" applyBorder="1" applyAlignment="1" applyProtection="1">
      <alignment vertical="top" wrapText="1" readingOrder="1"/>
      <protection locked="0"/>
    </xf>
    <xf numFmtId="0" fontId="14" fillId="35" borderId="27" xfId="0" applyFont="1" applyFill="1" applyBorder="1" applyAlignment="1" applyProtection="1">
      <alignment vertical="top" wrapText="1" readingOrder="1"/>
      <protection locked="0"/>
    </xf>
    <xf numFmtId="0" fontId="100" fillId="34" borderId="10" xfId="0" applyNumberFormat="1" applyFont="1" applyFill="1" applyBorder="1" applyAlignment="1">
      <alignment vertical="top" wrapText="1" readingOrder="1"/>
    </xf>
    <xf numFmtId="0" fontId="11" fillId="35" borderId="10" xfId="0" applyNumberFormat="1" applyFont="1" applyFill="1" applyBorder="1" applyAlignment="1">
      <alignment vertical="top" wrapText="1"/>
    </xf>
    <xf numFmtId="0" fontId="96" fillId="34" borderId="10" xfId="0" applyNumberFormat="1" applyFont="1" applyFill="1" applyBorder="1" applyAlignment="1">
      <alignment horizontal="center" vertical="center" wrapText="1" readingOrder="1"/>
    </xf>
    <xf numFmtId="0" fontId="100" fillId="34" borderId="10" xfId="0" applyNumberFormat="1" applyFont="1" applyFill="1" applyBorder="1" applyAlignment="1">
      <alignment horizontal="center" vertical="center" wrapText="1" readingOrder="1"/>
    </xf>
    <xf numFmtId="0" fontId="100" fillId="34" borderId="10" xfId="0" applyNumberFormat="1" applyFont="1" applyFill="1" applyBorder="1" applyAlignment="1">
      <alignment horizontal="center" vertical="top" wrapText="1" readingOrder="1"/>
    </xf>
    <xf numFmtId="0" fontId="31" fillId="35" borderId="10" xfId="0" applyNumberFormat="1" applyFont="1" applyFill="1" applyBorder="1" applyAlignment="1">
      <alignment horizontal="center" vertical="top" wrapText="1"/>
    </xf>
    <xf numFmtId="0" fontId="9" fillId="35" borderId="27" xfId="0" applyFont="1" applyFill="1" applyBorder="1" applyAlignment="1" applyProtection="1">
      <alignment vertical="top" wrapText="1"/>
      <protection locked="0"/>
    </xf>
    <xf numFmtId="0" fontId="9" fillId="35" borderId="30" xfId="0" applyFont="1" applyFill="1" applyBorder="1" applyAlignment="1" applyProtection="1">
      <alignment vertical="top" wrapText="1"/>
      <protection locked="0"/>
    </xf>
    <xf numFmtId="0" fontId="15" fillId="35" borderId="24" xfId="0" applyFont="1" applyFill="1" applyBorder="1" applyAlignment="1" applyProtection="1">
      <alignment horizontal="right" vertical="center" wrapText="1" readingOrder="1"/>
      <protection locked="0"/>
    </xf>
    <xf numFmtId="0" fontId="95" fillId="35" borderId="20" xfId="0" applyNumberFormat="1" applyFont="1" applyFill="1" applyBorder="1" applyAlignment="1">
      <alignment vertical="top" wrapText="1" readingOrder="1"/>
    </xf>
    <xf numFmtId="0" fontId="95" fillId="35" borderId="21" xfId="0" applyNumberFormat="1" applyFont="1" applyFill="1" applyBorder="1" applyAlignment="1">
      <alignment vertical="top" wrapText="1" readingOrder="1"/>
    </xf>
    <xf numFmtId="0" fontId="100" fillId="35" borderId="20" xfId="0" applyNumberFormat="1" applyFont="1" applyFill="1" applyBorder="1" applyAlignment="1">
      <alignment vertical="top" wrapText="1" readingOrder="1"/>
    </xf>
    <xf numFmtId="0" fontId="100" fillId="35" borderId="21" xfId="0" applyNumberFormat="1" applyFont="1" applyFill="1" applyBorder="1" applyAlignment="1">
      <alignment vertical="top" wrapText="1" readingOrder="1"/>
    </xf>
    <xf numFmtId="0" fontId="100" fillId="35" borderId="11" xfId="0" applyNumberFormat="1" applyFont="1" applyFill="1" applyBorder="1" applyAlignment="1">
      <alignment horizontal="right" vertical="top" wrapText="1" readingOrder="1"/>
    </xf>
    <xf numFmtId="0" fontId="100" fillId="35" borderId="20" xfId="0" applyNumberFormat="1" applyFont="1" applyFill="1" applyBorder="1" applyAlignment="1">
      <alignment horizontal="right" vertical="top" wrapText="1" readingOrder="1"/>
    </xf>
    <xf numFmtId="0" fontId="100" fillId="35" borderId="21" xfId="0" applyNumberFormat="1" applyFont="1" applyFill="1" applyBorder="1" applyAlignment="1">
      <alignment horizontal="right" vertical="top" wrapText="1" readingOrder="1"/>
    </xf>
    <xf numFmtId="0" fontId="100" fillId="35" borderId="10" xfId="0" applyNumberFormat="1" applyFont="1" applyFill="1" applyBorder="1" applyAlignment="1">
      <alignment horizontal="right" vertical="top" wrapText="1" readingOrder="1"/>
    </xf>
    <xf numFmtId="0" fontId="11" fillId="35" borderId="20" xfId="0" applyNumberFormat="1" applyFont="1" applyFill="1" applyBorder="1" applyAlignment="1">
      <alignment vertical="top" wrapText="1"/>
    </xf>
    <xf numFmtId="0" fontId="11" fillId="35" borderId="21" xfId="0" applyNumberFormat="1" applyFont="1" applyFill="1" applyBorder="1" applyAlignment="1">
      <alignment vertical="top" wrapText="1"/>
    </xf>
    <xf numFmtId="0" fontId="9" fillId="35" borderId="20" xfId="0" applyNumberFormat="1" applyFont="1" applyFill="1" applyBorder="1" applyAlignment="1">
      <alignment vertical="top" wrapText="1"/>
    </xf>
    <xf numFmtId="0" fontId="9" fillId="35" borderId="21" xfId="0" applyNumberFormat="1" applyFont="1" applyFill="1" applyBorder="1" applyAlignment="1">
      <alignment vertical="top" wrapText="1"/>
    </xf>
    <xf numFmtId="0" fontId="9" fillId="35" borderId="30" xfId="0" applyFont="1" applyFill="1" applyBorder="1" applyAlignment="1" applyProtection="1">
      <alignment vertical="center" wrapText="1"/>
      <protection locked="0"/>
    </xf>
    <xf numFmtId="0" fontId="9" fillId="35" borderId="27" xfId="0" applyFont="1" applyFill="1" applyBorder="1" applyAlignment="1" applyProtection="1">
      <alignment vertical="center" wrapText="1"/>
      <protection locked="0"/>
    </xf>
    <xf numFmtId="0" fontId="22" fillId="35" borderId="30" xfId="0" applyFont="1" applyFill="1" applyBorder="1" applyAlignment="1" applyProtection="1">
      <alignment vertical="center" wrapText="1" readingOrder="1"/>
      <protection locked="0"/>
    </xf>
    <xf numFmtId="0" fontId="22" fillId="35" borderId="27" xfId="0" applyFont="1" applyFill="1" applyBorder="1" applyAlignment="1" applyProtection="1">
      <alignment vertical="center" wrapText="1" readingOrder="1"/>
      <protection locked="0"/>
    </xf>
    <xf numFmtId="0" fontId="15" fillId="35" borderId="38" xfId="0" applyFont="1" applyFill="1" applyBorder="1" applyAlignment="1" applyProtection="1">
      <alignment vertical="center" wrapText="1" readingOrder="1"/>
      <protection locked="0"/>
    </xf>
    <xf numFmtId="0" fontId="9" fillId="35" borderId="63" xfId="0" applyFont="1" applyFill="1" applyBorder="1" applyAlignment="1" applyProtection="1">
      <alignment vertical="top" wrapText="1"/>
      <protection locked="0"/>
    </xf>
    <xf numFmtId="0" fontId="9" fillId="35" borderId="64" xfId="0" applyFont="1" applyFill="1" applyBorder="1" applyAlignment="1" applyProtection="1">
      <alignment vertical="top" wrapText="1"/>
      <protection locked="0"/>
    </xf>
    <xf numFmtId="0" fontId="15" fillId="35" borderId="24" xfId="0" applyFont="1" applyFill="1" applyBorder="1" applyAlignment="1" applyProtection="1">
      <alignment vertical="center" wrapText="1" readingOrder="1"/>
      <protection locked="0"/>
    </xf>
    <xf numFmtId="0" fontId="81" fillId="39" borderId="0" xfId="0" applyNumberFormat="1" applyFont="1" applyFill="1" applyBorder="1" applyAlignment="1">
      <alignment horizontal="center" vertical="center" wrapText="1" readingOrder="1"/>
    </xf>
    <xf numFmtId="0" fontId="87" fillId="39" borderId="0" xfId="0" applyNumberFormat="1" applyFont="1" applyFill="1" applyBorder="1" applyAlignment="1">
      <alignment horizontal="center" vertical="center" wrapText="1" readingOrder="1"/>
    </xf>
    <xf numFmtId="0" fontId="87" fillId="39" borderId="17" xfId="0" applyNumberFormat="1" applyFont="1" applyFill="1" applyBorder="1" applyAlignment="1">
      <alignment horizontal="center" vertical="center" wrapText="1" readingOrder="1"/>
    </xf>
    <xf numFmtId="0" fontId="100" fillId="35" borderId="37" xfId="0" applyNumberFormat="1" applyFont="1" applyFill="1" applyBorder="1" applyAlignment="1">
      <alignment vertical="top" wrapText="1" readingOrder="1"/>
    </xf>
    <xf numFmtId="0" fontId="14" fillId="35" borderId="20" xfId="0" applyFont="1" applyFill="1" applyBorder="1" applyAlignment="1" applyProtection="1">
      <alignment vertical="top" wrapText="1" readingOrder="1"/>
      <protection locked="0"/>
    </xf>
    <xf numFmtId="0" fontId="14" fillId="35" borderId="21" xfId="0" applyFont="1" applyFill="1" applyBorder="1" applyAlignment="1" applyProtection="1">
      <alignment vertical="top" wrapText="1" readingOrder="1"/>
      <protection locked="0"/>
    </xf>
    <xf numFmtId="0" fontId="15" fillId="35" borderId="10" xfId="0" applyFont="1" applyFill="1" applyBorder="1" applyAlignment="1" applyProtection="1">
      <alignment horizontal="right" vertical="center" wrapText="1" readingOrder="1"/>
      <protection locked="0"/>
    </xf>
    <xf numFmtId="0" fontId="15" fillId="35" borderId="10" xfId="0" applyFont="1" applyFill="1" applyBorder="1" applyAlignment="1" applyProtection="1">
      <alignment horizontal="right" vertical="top" wrapText="1" readingOrder="1"/>
      <protection locked="0"/>
    </xf>
    <xf numFmtId="0" fontId="15" fillId="35" borderId="11" xfId="0" applyFont="1" applyFill="1" applyBorder="1" applyAlignment="1" applyProtection="1">
      <alignment horizontal="right" vertical="center" wrapText="1" readingOrder="1"/>
      <protection locked="0"/>
    </xf>
    <xf numFmtId="0" fontId="15" fillId="35" borderId="20" xfId="0" applyFont="1" applyFill="1" applyBorder="1" applyAlignment="1" applyProtection="1">
      <alignment horizontal="right" vertical="center" wrapText="1" readingOrder="1"/>
      <protection locked="0"/>
    </xf>
    <xf numFmtId="0" fontId="15" fillId="35" borderId="21" xfId="0" applyFont="1" applyFill="1" applyBorder="1" applyAlignment="1" applyProtection="1">
      <alignment horizontal="right" vertical="center" wrapText="1" readingOrder="1"/>
      <protection locked="0"/>
    </xf>
    <xf numFmtId="0" fontId="15" fillId="35" borderId="11" xfId="0" applyFont="1" applyFill="1" applyBorder="1" applyAlignment="1" applyProtection="1">
      <alignment vertical="center" wrapText="1" readingOrder="1"/>
      <protection locked="0"/>
    </xf>
    <xf numFmtId="0" fontId="15" fillId="35" borderId="20" xfId="0" applyFont="1" applyFill="1" applyBorder="1" applyAlignment="1" applyProtection="1">
      <alignment vertical="center" wrapText="1" readingOrder="1"/>
      <protection locked="0"/>
    </xf>
    <xf numFmtId="0" fontId="15" fillId="35" borderId="21" xfId="0" applyFont="1" applyFill="1" applyBorder="1" applyAlignment="1" applyProtection="1">
      <alignment vertical="center" wrapText="1" readingOrder="1"/>
      <protection locked="0"/>
    </xf>
    <xf numFmtId="0" fontId="22" fillId="35" borderId="20" xfId="0" applyFont="1" applyFill="1" applyBorder="1" applyAlignment="1" applyProtection="1">
      <alignment vertical="top" wrapText="1" readingOrder="1"/>
      <protection locked="0"/>
    </xf>
    <xf numFmtId="0" fontId="22" fillId="35" borderId="21" xfId="0" applyFont="1" applyFill="1" applyBorder="1" applyAlignment="1" applyProtection="1">
      <alignment vertical="top" wrapText="1" readingOrder="1"/>
      <protection locked="0"/>
    </xf>
    <xf numFmtId="0" fontId="14" fillId="35" borderId="20" xfId="0" applyFont="1" applyFill="1" applyBorder="1" applyAlignment="1" applyProtection="1">
      <alignment vertical="center" wrapText="1" readingOrder="1"/>
      <protection locked="0"/>
    </xf>
    <xf numFmtId="0" fontId="14" fillId="35" borderId="21" xfId="0" applyFont="1" applyFill="1" applyBorder="1" applyAlignment="1" applyProtection="1">
      <alignment vertical="center" wrapText="1" readingOrder="1"/>
      <protection locked="0"/>
    </xf>
    <xf numFmtId="0" fontId="15" fillId="35" borderId="10" xfId="0" applyFont="1" applyFill="1" applyBorder="1" applyAlignment="1" applyProtection="1">
      <alignment vertical="center" wrapText="1" readingOrder="1"/>
      <protection locked="0"/>
    </xf>
    <xf numFmtId="0" fontId="14" fillId="35" borderId="10" xfId="0" applyFont="1" applyFill="1" applyBorder="1" applyAlignment="1" applyProtection="1">
      <alignment vertical="top" wrapText="1" readingOrder="1"/>
      <protection locked="0"/>
    </xf>
    <xf numFmtId="0" fontId="95" fillId="35" borderId="20" xfId="0" applyNumberFormat="1" applyFont="1" applyFill="1" applyBorder="1" applyAlignment="1">
      <alignment horizontal="left" vertical="top" wrapText="1" readingOrder="1"/>
    </xf>
    <xf numFmtId="0" fontId="95" fillId="35" borderId="21" xfId="0" applyNumberFormat="1" applyFont="1" applyFill="1" applyBorder="1" applyAlignment="1">
      <alignment horizontal="left" vertical="top" wrapText="1" readingOrder="1"/>
    </xf>
    <xf numFmtId="0" fontId="24" fillId="35" borderId="30" xfId="0" applyFont="1" applyFill="1" applyBorder="1" applyAlignment="1" applyProtection="1">
      <alignment vertical="top" wrapText="1" readingOrder="1"/>
      <protection locked="0"/>
    </xf>
    <xf numFmtId="0" fontId="24" fillId="35" borderId="27" xfId="0" applyFont="1" applyFill="1" applyBorder="1" applyAlignment="1" applyProtection="1">
      <alignment vertical="top" wrapText="1" readingOrder="1"/>
      <protection locked="0"/>
    </xf>
    <xf numFmtId="0" fontId="22" fillId="35" borderId="30" xfId="0" applyFont="1" applyFill="1" applyBorder="1" applyAlignment="1" applyProtection="1">
      <alignment vertical="top" wrapText="1" readingOrder="1"/>
      <protection locked="0"/>
    </xf>
    <xf numFmtId="0" fontId="22" fillId="35" borderId="27" xfId="0" applyFont="1" applyFill="1" applyBorder="1" applyAlignment="1" applyProtection="1">
      <alignment vertical="top" wrapText="1" readingOrder="1"/>
      <protection locked="0"/>
    </xf>
    <xf numFmtId="0" fontId="97" fillId="35" borderId="20" xfId="0" applyNumberFormat="1" applyFont="1" applyFill="1" applyBorder="1" applyAlignment="1">
      <alignment vertical="top" wrapText="1" readingOrder="1"/>
    </xf>
    <xf numFmtId="0" fontId="97" fillId="35" borderId="21" xfId="0" applyNumberFormat="1" applyFont="1" applyFill="1" applyBorder="1" applyAlignment="1">
      <alignment vertical="top" wrapText="1" readingOrder="1"/>
    </xf>
    <xf numFmtId="0" fontId="15" fillId="35" borderId="29" xfId="0" applyFont="1" applyFill="1" applyBorder="1" applyAlignment="1" applyProtection="1">
      <alignment vertical="center" wrapText="1" readingOrder="1"/>
      <protection locked="0"/>
    </xf>
    <xf numFmtId="0" fontId="102" fillId="34" borderId="10" xfId="0" applyNumberFormat="1" applyFont="1" applyFill="1" applyBorder="1" applyAlignment="1">
      <alignment horizontal="center" vertical="center" wrapText="1" readingOrder="1"/>
    </xf>
    <xf numFmtId="0" fontId="15" fillId="35" borderId="30" xfId="0" applyFont="1" applyFill="1" applyBorder="1" applyAlignment="1" applyProtection="1">
      <alignment vertical="top" wrapText="1" readingOrder="1"/>
      <protection locked="0"/>
    </xf>
    <xf numFmtId="0" fontId="15" fillId="35" borderId="65" xfId="0" applyFont="1" applyFill="1" applyBorder="1" applyAlignment="1" applyProtection="1">
      <alignment vertical="top" wrapText="1" readingOrder="1"/>
      <protection locked="0"/>
    </xf>
    <xf numFmtId="0" fontId="100" fillId="35" borderId="11" xfId="0" applyNumberFormat="1" applyFont="1" applyFill="1" applyBorder="1" applyAlignment="1">
      <alignment vertical="top" wrapText="1" readingOrder="1"/>
    </xf>
    <xf numFmtId="0" fontId="96" fillId="35" borderId="20" xfId="0" applyNumberFormat="1" applyFont="1" applyFill="1" applyBorder="1" applyAlignment="1">
      <alignment vertical="top" wrapText="1" readingOrder="1"/>
    </xf>
    <xf numFmtId="0" fontId="96" fillId="35" borderId="21" xfId="0" applyNumberFormat="1" applyFont="1" applyFill="1" applyBorder="1" applyAlignment="1">
      <alignment vertical="top" wrapText="1" readingOrder="1"/>
    </xf>
    <xf numFmtId="0" fontId="96" fillId="35" borderId="11" xfId="0" applyNumberFormat="1" applyFont="1" applyFill="1" applyBorder="1" applyAlignment="1">
      <alignment horizontal="right" vertical="top" wrapText="1" readingOrder="1"/>
    </xf>
    <xf numFmtId="0" fontId="96" fillId="35" borderId="20" xfId="0" applyNumberFormat="1" applyFont="1" applyFill="1" applyBorder="1" applyAlignment="1">
      <alignment horizontal="right" vertical="top" wrapText="1" readingOrder="1"/>
    </xf>
    <xf numFmtId="0" fontId="96" fillId="35" borderId="21" xfId="0" applyNumberFormat="1" applyFont="1" applyFill="1" applyBorder="1" applyAlignment="1">
      <alignment horizontal="right" vertical="top" wrapText="1" readingOrder="1"/>
    </xf>
    <xf numFmtId="0" fontId="100" fillId="35" borderId="10" xfId="0" applyNumberFormat="1" applyFont="1" applyFill="1" applyBorder="1" applyAlignment="1">
      <alignment vertical="top" wrapText="1" readingOrder="1"/>
    </xf>
    <xf numFmtId="0" fontId="14" fillId="35" borderId="30" xfId="0" applyFont="1" applyFill="1" applyBorder="1" applyAlignment="1" applyProtection="1">
      <alignment horizontal="left" vertical="top" wrapText="1" readingOrder="1"/>
      <protection locked="0"/>
    </xf>
    <xf numFmtId="0" fontId="14" fillId="35" borderId="27" xfId="0" applyFont="1" applyFill="1" applyBorder="1" applyAlignment="1" applyProtection="1">
      <alignment horizontal="left" vertical="top" wrapText="1" readingOrder="1"/>
      <protection locked="0"/>
    </xf>
    <xf numFmtId="0" fontId="95" fillId="35" borderId="66" xfId="0" applyNumberFormat="1" applyFont="1" applyFill="1" applyBorder="1" applyAlignment="1">
      <alignment horizontal="left" vertical="top" wrapText="1" readingOrder="1"/>
    </xf>
    <xf numFmtId="0" fontId="95" fillId="35" borderId="67" xfId="0" applyNumberFormat="1" applyFont="1" applyFill="1" applyBorder="1" applyAlignment="1">
      <alignment horizontal="left" vertical="top" wrapText="1" readingOrder="1"/>
    </xf>
    <xf numFmtId="0" fontId="14" fillId="0" borderId="27" xfId="0" applyFont="1" applyBorder="1" applyAlignment="1" applyProtection="1">
      <alignment vertical="center" wrapText="1" readingOrder="1"/>
      <protection locked="0"/>
    </xf>
    <xf numFmtId="0" fontId="9" fillId="0" borderId="27" xfId="0" applyFont="1" applyBorder="1" applyAlignment="1" applyProtection="1">
      <alignment vertical="top" wrapText="1"/>
      <protection locked="0"/>
    </xf>
    <xf numFmtId="0" fontId="14" fillId="35" borderId="63" xfId="0" applyFont="1" applyFill="1" applyBorder="1" applyAlignment="1" applyProtection="1">
      <alignment vertical="top" wrapText="1" readingOrder="1"/>
      <protection locked="0"/>
    </xf>
    <xf numFmtId="0" fontId="14" fillId="35" borderId="64" xfId="0" applyFont="1" applyFill="1" applyBorder="1" applyAlignment="1" applyProtection="1">
      <alignment vertical="top" wrapText="1" readingOrder="1"/>
      <protection locked="0"/>
    </xf>
    <xf numFmtId="0" fontId="14" fillId="35" borderId="53" xfId="0" applyFont="1" applyFill="1" applyBorder="1" applyAlignment="1" applyProtection="1">
      <alignment vertical="top" wrapText="1" readingOrder="1"/>
      <protection locked="0"/>
    </xf>
    <xf numFmtId="0" fontId="14" fillId="35" borderId="68" xfId="0" applyFont="1" applyFill="1" applyBorder="1" applyAlignment="1" applyProtection="1">
      <alignment vertical="top" wrapText="1" readingOrder="1"/>
      <protection locked="0"/>
    </xf>
    <xf numFmtId="0" fontId="9" fillId="35" borderId="58" xfId="0" applyFont="1" applyFill="1" applyBorder="1" applyAlignment="1" applyProtection="1">
      <alignment vertical="top" wrapText="1"/>
      <protection locked="0"/>
    </xf>
    <xf numFmtId="0" fontId="9" fillId="35" borderId="69" xfId="0" applyFont="1" applyFill="1" applyBorder="1" applyAlignment="1" applyProtection="1">
      <alignment vertical="top" wrapText="1"/>
      <protection locked="0"/>
    </xf>
    <xf numFmtId="0" fontId="15" fillId="35" borderId="63" xfId="0" applyFont="1" applyFill="1" applyBorder="1" applyAlignment="1" applyProtection="1">
      <alignment horizontal="right" vertical="center" wrapText="1" readingOrder="1"/>
      <protection locked="0"/>
    </xf>
    <xf numFmtId="0" fontId="15" fillId="35" borderId="64" xfId="0" applyFont="1" applyFill="1" applyBorder="1" applyAlignment="1" applyProtection="1">
      <alignment horizontal="right" vertical="center" wrapText="1" readingOrder="1"/>
      <protection locked="0"/>
    </xf>
    <xf numFmtId="0" fontId="15" fillId="35" borderId="41" xfId="0" applyFont="1" applyFill="1" applyBorder="1" applyAlignment="1" applyProtection="1">
      <alignment horizontal="right" vertical="center" wrapText="1" readingOrder="1"/>
      <protection locked="0"/>
    </xf>
    <xf numFmtId="0" fontId="15" fillId="35" borderId="58" xfId="0" applyFont="1" applyFill="1" applyBorder="1" applyAlignment="1" applyProtection="1">
      <alignment horizontal="right" vertical="center" wrapText="1" readingOrder="1"/>
      <protection locked="0"/>
    </xf>
    <xf numFmtId="0" fontId="15" fillId="35" borderId="69" xfId="0" applyFont="1" applyFill="1" applyBorder="1" applyAlignment="1" applyProtection="1">
      <alignment horizontal="right" vertical="center" wrapText="1" readingOrder="1"/>
      <protection locked="0"/>
    </xf>
    <xf numFmtId="0" fontId="14" fillId="35" borderId="17" xfId="0" applyFont="1" applyFill="1" applyBorder="1" applyAlignment="1" applyProtection="1">
      <alignment horizontal="left" vertical="top" wrapText="1" readingOrder="1"/>
      <protection locked="0"/>
    </xf>
    <xf numFmtId="0" fontId="14" fillId="35" borderId="70" xfId="0" applyFont="1" applyFill="1" applyBorder="1" applyAlignment="1" applyProtection="1">
      <alignment horizontal="left" vertical="top" wrapText="1" readingOrder="1"/>
      <protection locked="0"/>
    </xf>
    <xf numFmtId="0" fontId="14" fillId="35" borderId="20" xfId="0" applyFont="1" applyFill="1" applyBorder="1" applyAlignment="1" applyProtection="1">
      <alignment horizontal="left" vertical="top" wrapText="1" readingOrder="1"/>
      <protection locked="0"/>
    </xf>
    <xf numFmtId="0" fontId="14" fillId="35" borderId="36" xfId="0" applyFont="1" applyFill="1" applyBorder="1" applyAlignment="1" applyProtection="1">
      <alignment horizontal="left" vertical="top" wrapText="1" readingOrder="1"/>
      <protection locked="0"/>
    </xf>
    <xf numFmtId="0" fontId="6" fillId="0" borderId="0" xfId="0" applyFont="1" applyAlignment="1" applyProtection="1">
      <alignment horizontal="left" vertical="top" wrapText="1" readingOrder="1"/>
      <protection locked="0"/>
    </xf>
    <xf numFmtId="0" fontId="18" fillId="0" borderId="0" xfId="0" applyFont="1" applyAlignment="1">
      <alignment vertical="top"/>
    </xf>
    <xf numFmtId="0" fontId="19" fillId="38" borderId="0" xfId="0" applyFont="1" applyFill="1" applyAlignment="1" applyProtection="1">
      <alignment vertical="center" wrapText="1" readingOrder="1"/>
      <protection locked="0"/>
    </xf>
    <xf numFmtId="0" fontId="18" fillId="0" borderId="0" xfId="0" applyFont="1" applyAlignment="1">
      <alignment/>
    </xf>
    <xf numFmtId="0" fontId="19" fillId="38" borderId="0" xfId="0" applyFont="1" applyFill="1" applyAlignment="1" applyProtection="1">
      <alignment horizontal="left" vertical="center" wrapText="1" readingOrder="1"/>
      <protection locked="0"/>
    </xf>
    <xf numFmtId="0" fontId="19" fillId="38" borderId="0" xfId="0" applyFont="1" applyFill="1" applyAlignment="1" applyProtection="1">
      <alignment horizontal="center" vertical="center" wrapText="1" readingOrder="1"/>
      <protection locked="0"/>
    </xf>
    <xf numFmtId="0" fontId="18" fillId="0" borderId="0" xfId="0" applyFont="1" applyAlignment="1">
      <alignment horizontal="center"/>
    </xf>
    <xf numFmtId="0" fontId="20" fillId="0" borderId="0" xfId="0" applyFont="1" applyAlignment="1" applyProtection="1">
      <alignment horizontal="left" vertical="top" wrapText="1" readingOrder="1"/>
      <protection locked="0"/>
    </xf>
    <xf numFmtId="0" fontId="6" fillId="0" borderId="0" xfId="0" applyFont="1" applyAlignment="1" applyProtection="1">
      <alignment vertical="center" wrapText="1" readingOrder="1"/>
      <protection locked="0"/>
    </xf>
    <xf numFmtId="0" fontId="6" fillId="38" borderId="0" xfId="0" applyFont="1" applyFill="1" applyAlignment="1" applyProtection="1">
      <alignment horizontal="center" vertical="center" wrapText="1" readingOrder="1"/>
      <protection locked="0"/>
    </xf>
    <xf numFmtId="0" fontId="18" fillId="0" borderId="0" xfId="0" applyFont="1" applyAlignment="1">
      <alignment horizontal="left" vertical="top"/>
    </xf>
    <xf numFmtId="0" fontId="4" fillId="0" borderId="0" xfId="0" applyFont="1" applyAlignment="1" applyProtection="1">
      <alignment vertical="center" wrapText="1" readingOrder="1"/>
      <protection locked="0"/>
    </xf>
    <xf numFmtId="0" fontId="6" fillId="0" borderId="0" xfId="0" applyFont="1" applyAlignment="1" applyProtection="1">
      <alignment vertical="top" wrapText="1" readingOrder="1"/>
      <protection locked="0"/>
    </xf>
    <xf numFmtId="0" fontId="6" fillId="0" borderId="0" xfId="0" applyFont="1" applyAlignment="1" applyProtection="1">
      <alignment horizontal="left" vertical="center" wrapText="1" readingOrder="1"/>
      <protection locked="0"/>
    </xf>
    <xf numFmtId="176" fontId="4" fillId="0" borderId="0" xfId="0" applyNumberFormat="1" applyFont="1" applyAlignment="1" applyProtection="1">
      <alignment horizontal="right" vertical="center" wrapText="1" readingOrder="1"/>
      <protection locked="0"/>
    </xf>
    <xf numFmtId="0" fontId="4" fillId="0" borderId="0" xfId="0" applyFont="1" applyAlignment="1" applyProtection="1">
      <alignment horizontal="center" vertical="center" wrapText="1" readingOrder="1"/>
      <protection locked="0"/>
    </xf>
    <xf numFmtId="0" fontId="29" fillId="0" borderId="0" xfId="0" applyFont="1" applyAlignment="1" applyProtection="1">
      <alignment vertical="top" wrapText="1" readingOrder="1"/>
      <protection locked="0"/>
    </xf>
    <xf numFmtId="0" fontId="30" fillId="0" borderId="0" xfId="0" applyFont="1" applyAlignment="1">
      <alignment/>
    </xf>
    <xf numFmtId="0" fontId="20" fillId="0" borderId="0" xfId="0" applyFont="1" applyAlignment="1" applyProtection="1">
      <alignment vertical="top" wrapText="1" readingOrder="1"/>
      <protection locked="0"/>
    </xf>
    <xf numFmtId="0" fontId="10" fillId="0" borderId="0" xfId="0" applyFont="1" applyAlignment="1">
      <alignment/>
    </xf>
    <xf numFmtId="176" fontId="6" fillId="38" borderId="0" xfId="0" applyNumberFormat="1" applyFont="1" applyFill="1" applyAlignment="1" applyProtection="1">
      <alignment horizontal="right" vertical="top" wrapText="1" readingOrder="1"/>
      <protection locked="0"/>
    </xf>
    <xf numFmtId="0" fontId="28" fillId="0" borderId="0" xfId="0" applyFont="1" applyAlignment="1" applyProtection="1">
      <alignment vertical="top" wrapText="1" readingOrder="1"/>
      <protection locked="0"/>
    </xf>
    <xf numFmtId="0" fontId="7" fillId="0" borderId="0" xfId="0" applyFont="1" applyAlignment="1">
      <alignment/>
    </xf>
    <xf numFmtId="176" fontId="6" fillId="38" borderId="0" xfId="0" applyNumberFormat="1" applyFont="1" applyFill="1" applyAlignment="1" applyProtection="1">
      <alignment horizontal="right" vertical="center" wrapText="1" readingOrder="1"/>
      <protection locked="0"/>
    </xf>
    <xf numFmtId="0" fontId="2" fillId="0" borderId="0" xfId="0" applyFont="1" applyAlignment="1">
      <alignment/>
    </xf>
    <xf numFmtId="0" fontId="6" fillId="38" borderId="0" xfId="0" applyFont="1" applyFill="1" applyAlignment="1" applyProtection="1">
      <alignment horizontal="center" vertical="top" wrapText="1" readingOrder="1"/>
      <protection locked="0"/>
    </xf>
    <xf numFmtId="0" fontId="20" fillId="0" borderId="0" xfId="0" applyFont="1" applyAlignment="1" applyProtection="1">
      <alignment horizontal="center" vertical="top" wrapText="1" readingOrder="1"/>
      <protection locked="0"/>
    </xf>
    <xf numFmtId="0" fontId="29" fillId="0" borderId="0" xfId="0" applyFont="1" applyAlignment="1" applyProtection="1">
      <alignment horizontal="left" vertical="top" wrapText="1" readingOrder="1"/>
      <protection locked="0"/>
    </xf>
    <xf numFmtId="0" fontId="6" fillId="38" borderId="0" xfId="0" applyFont="1" applyFill="1" applyAlignment="1" applyProtection="1">
      <alignment horizontal="right" vertical="center" wrapText="1" readingOrder="1"/>
      <protection locked="0"/>
    </xf>
    <xf numFmtId="0" fontId="17" fillId="0" borderId="0" xfId="0" applyFont="1" applyAlignment="1" applyProtection="1">
      <alignment horizontal="center" vertical="center" wrapText="1" readingOrder="1"/>
      <protection locked="0"/>
    </xf>
    <xf numFmtId="0" fontId="18" fillId="0" borderId="0" xfId="0" applyFont="1" applyAlignment="1">
      <alignment vertical="center"/>
    </xf>
    <xf numFmtId="0" fontId="18" fillId="0" borderId="0" xfId="0" applyFont="1" applyAlignment="1">
      <alignment horizontal="left"/>
    </xf>
    <xf numFmtId="0" fontId="18" fillId="0" borderId="0" xfId="0" applyFont="1" applyAlignment="1">
      <alignment horizontal="center" vertical="top"/>
    </xf>
    <xf numFmtId="0" fontId="6" fillId="0" borderId="0" xfId="0" applyFont="1" applyAlignment="1" applyProtection="1">
      <alignment horizontal="center" vertical="top" wrapText="1" readingOrder="1"/>
      <protection locked="0"/>
    </xf>
    <xf numFmtId="0" fontId="6" fillId="38" borderId="0" xfId="0" applyFont="1" applyFill="1" applyAlignment="1" applyProtection="1">
      <alignment horizontal="left" vertical="center" wrapText="1" readingOrder="1"/>
      <protection locked="0"/>
    </xf>
    <xf numFmtId="0" fontId="6" fillId="0" borderId="0" xfId="0" applyFont="1" applyAlignment="1" applyProtection="1">
      <alignment horizontal="center" vertical="center" wrapText="1" readingOrder="1"/>
      <protection locked="0"/>
    </xf>
    <xf numFmtId="0" fontId="19" fillId="38" borderId="0" xfId="0" applyFont="1" applyFill="1" applyAlignment="1" applyProtection="1">
      <alignment vertical="top" wrapText="1" readingOrder="1"/>
      <protection locked="0"/>
    </xf>
    <xf numFmtId="0" fontId="19" fillId="38" borderId="0" xfId="0" applyFont="1" applyFill="1" applyAlignment="1" applyProtection="1">
      <alignment horizontal="center" vertical="top" wrapText="1" readingOrder="1"/>
      <protection locked="0"/>
    </xf>
    <xf numFmtId="178" fontId="4" fillId="38" borderId="0" xfId="42" applyNumberFormat="1" applyFont="1" applyFill="1" applyAlignment="1" applyProtection="1">
      <alignment horizontal="right" vertical="center" wrapText="1" readingOrder="1"/>
      <protection locked="0"/>
    </xf>
    <xf numFmtId="178" fontId="25" fillId="0" borderId="0" xfId="42" applyNumberFormat="1" applyFont="1" applyAlignment="1">
      <alignment/>
    </xf>
    <xf numFmtId="0" fontId="6" fillId="38" borderId="0" xfId="0" applyFont="1" applyFill="1" applyAlignment="1" applyProtection="1">
      <alignment horizontal="left" vertical="top" wrapText="1" readingOrder="1"/>
      <protection locked="0"/>
    </xf>
    <xf numFmtId="0" fontId="4" fillId="38" borderId="0" xfId="0" applyFont="1" applyFill="1" applyAlignment="1" applyProtection="1">
      <alignment horizontal="center" vertical="center" wrapText="1" readingOrder="1"/>
      <protection locked="0"/>
    </xf>
    <xf numFmtId="0" fontId="25" fillId="0" borderId="0" xfId="0" applyFont="1" applyAlignment="1">
      <alignment horizontal="center"/>
    </xf>
    <xf numFmtId="0" fontId="19" fillId="38" borderId="0" xfId="0" applyFont="1" applyFill="1" applyAlignment="1" applyProtection="1">
      <alignment horizontal="left" vertical="top" wrapText="1" readingOrder="1"/>
      <protection locked="0"/>
    </xf>
    <xf numFmtId="0" fontId="2" fillId="0" borderId="0" xfId="0" applyFont="1" applyAlignment="1">
      <alignment horizontal="left" vertical="top" wrapText="1"/>
    </xf>
    <xf numFmtId="0" fontId="23" fillId="40" borderId="46" xfId="0" applyFont="1" applyFill="1" applyBorder="1" applyAlignment="1" applyProtection="1">
      <alignment horizontal="center" vertical="center" wrapText="1" readingOrder="1"/>
      <protection locked="0"/>
    </xf>
    <xf numFmtId="0" fontId="23" fillId="40" borderId="71" xfId="0" applyFont="1" applyFill="1" applyBorder="1" applyAlignment="1" applyProtection="1">
      <alignment horizontal="center" vertical="center" wrapText="1" readingOrder="1"/>
      <protection locked="0"/>
    </xf>
    <xf numFmtId="0" fontId="23" fillId="40" borderId="45" xfId="0" applyFont="1" applyFill="1" applyBorder="1" applyAlignment="1" applyProtection="1">
      <alignment horizontal="center" vertical="center" wrapText="1" readingOrder="1"/>
      <protection locked="0"/>
    </xf>
    <xf numFmtId="0" fontId="96" fillId="34" borderId="46" xfId="0" applyNumberFormat="1" applyFont="1" applyFill="1" applyBorder="1" applyAlignment="1">
      <alignment horizontal="center" vertical="center" wrapText="1" readingOrder="1"/>
    </xf>
    <xf numFmtId="0" fontId="96" fillId="34" borderId="71" xfId="0" applyNumberFormat="1" applyFont="1" applyFill="1" applyBorder="1" applyAlignment="1">
      <alignment horizontal="center" vertical="center" wrapText="1" readingOrder="1"/>
    </xf>
    <xf numFmtId="0" fontId="96" fillId="34" borderId="45" xfId="0" applyNumberFormat="1" applyFont="1" applyFill="1" applyBorder="1" applyAlignment="1">
      <alignment horizontal="center" vertical="center" wrapText="1" readingOrder="1"/>
    </xf>
    <xf numFmtId="0" fontId="96" fillId="36" borderId="44" xfId="0" applyNumberFormat="1" applyFont="1" applyFill="1" applyBorder="1" applyAlignment="1">
      <alignment horizontal="center" vertical="center" wrapText="1" readingOrder="1"/>
    </xf>
    <xf numFmtId="0" fontId="27" fillId="36" borderId="44" xfId="0" applyNumberFormat="1" applyFont="1" applyFill="1" applyBorder="1" applyAlignment="1">
      <alignment horizontal="center" vertical="center" wrapText="1"/>
    </xf>
    <xf numFmtId="0" fontId="96" fillId="34" borderId="71" xfId="0" applyNumberFormat="1" applyFont="1" applyFill="1" applyBorder="1" applyAlignment="1">
      <alignment horizontal="left" vertical="center" wrapText="1" readingOrder="1"/>
    </xf>
    <xf numFmtId="0" fontId="96" fillId="34" borderId="45" xfId="0" applyNumberFormat="1" applyFont="1" applyFill="1" applyBorder="1" applyAlignment="1">
      <alignment horizontal="left" vertical="center" wrapText="1" readingOrder="1"/>
    </xf>
    <xf numFmtId="0" fontId="96" fillId="34" borderId="72" xfId="0" applyNumberFormat="1" applyFont="1" applyFill="1" applyBorder="1" applyAlignment="1">
      <alignment horizontal="center" vertical="center" wrapText="1" readingOrder="1"/>
    </xf>
    <xf numFmtId="0" fontId="96" fillId="34" borderId="73" xfId="0" applyNumberFormat="1" applyFont="1" applyFill="1" applyBorder="1" applyAlignment="1">
      <alignment horizontal="center" vertical="center" wrapText="1" readingOrder="1"/>
    </xf>
    <xf numFmtId="0" fontId="96" fillId="34" borderId="74" xfId="0" applyNumberFormat="1" applyFont="1" applyFill="1" applyBorder="1" applyAlignment="1">
      <alignment horizontal="center" vertical="center" wrapText="1" readingOrder="1"/>
    </xf>
    <xf numFmtId="0" fontId="96" fillId="34" borderId="75" xfId="0" applyNumberFormat="1" applyFont="1" applyFill="1" applyBorder="1" applyAlignment="1">
      <alignment horizontal="center" vertical="center" wrapText="1" readingOrder="1"/>
    </xf>
    <xf numFmtId="0" fontId="96" fillId="34" borderId="0" xfId="0" applyNumberFormat="1" applyFont="1" applyFill="1" applyBorder="1" applyAlignment="1">
      <alignment horizontal="center" vertical="center" wrapText="1" readingOrder="1"/>
    </xf>
    <xf numFmtId="0" fontId="96" fillId="34" borderId="76" xfId="0" applyNumberFormat="1" applyFont="1" applyFill="1" applyBorder="1" applyAlignment="1">
      <alignment horizontal="center" vertical="center" wrapText="1" readingOrder="1"/>
    </xf>
    <xf numFmtId="0" fontId="96" fillId="36" borderId="46" xfId="0" applyNumberFormat="1" applyFont="1" applyFill="1" applyBorder="1" applyAlignment="1">
      <alignment horizontal="center" vertical="center" wrapText="1" readingOrder="1"/>
    </xf>
    <xf numFmtId="0" fontId="96" fillId="36" borderId="71" xfId="0" applyNumberFormat="1" applyFont="1" applyFill="1" applyBorder="1" applyAlignment="1">
      <alignment horizontal="center" vertical="center" wrapText="1" readingOrder="1"/>
    </xf>
    <xf numFmtId="0" fontId="96" fillId="36" borderId="45" xfId="0" applyNumberFormat="1" applyFont="1" applyFill="1" applyBorder="1" applyAlignment="1">
      <alignment horizontal="center" vertical="center" wrapText="1" readingOrder="1"/>
    </xf>
    <xf numFmtId="0" fontId="96" fillId="36" borderId="44" xfId="0" applyNumberFormat="1" applyFont="1" applyFill="1" applyBorder="1" applyAlignment="1">
      <alignment horizontal="center" vertical="center" readingOrder="1"/>
    </xf>
    <xf numFmtId="0" fontId="96" fillId="34" borderId="46" xfId="0" applyNumberFormat="1" applyFont="1" applyFill="1" applyBorder="1" applyAlignment="1">
      <alignment horizontal="center" vertical="top" wrapText="1" readingOrder="1"/>
    </xf>
    <xf numFmtId="0" fontId="96" fillId="34" borderId="71" xfId="0" applyNumberFormat="1" applyFont="1" applyFill="1" applyBorder="1" applyAlignment="1">
      <alignment horizontal="center" vertical="top" wrapText="1" readingOrder="1"/>
    </xf>
    <xf numFmtId="0" fontId="96" fillId="34" borderId="45" xfId="0" applyNumberFormat="1" applyFont="1" applyFill="1" applyBorder="1" applyAlignment="1">
      <alignment horizontal="center" vertical="top" wrapText="1" readingOrder="1"/>
    </xf>
    <xf numFmtId="0" fontId="96" fillId="34" borderId="44" xfId="0" applyNumberFormat="1" applyFont="1" applyFill="1" applyBorder="1" applyAlignment="1">
      <alignment horizontal="center" vertical="center" wrapText="1" readingOrder="1"/>
    </xf>
    <xf numFmtId="0" fontId="96" fillId="34" borderId="44" xfId="0" applyNumberFormat="1" applyFont="1" applyFill="1" applyBorder="1" applyAlignment="1">
      <alignment horizontal="left" vertical="center" wrapText="1" readingOrder="1"/>
    </xf>
    <xf numFmtId="0" fontId="0" fillId="0" borderId="44"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A9A9A9"/>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1828800</xdr:colOff>
      <xdr:row>0</xdr:row>
      <xdr:rowOff>304800</xdr:rowOff>
    </xdr:from>
    <xdr:to>
      <xdr:col>0</xdr:col>
      <xdr:colOff>1828800</xdr:colOff>
      <xdr:row>3</xdr:row>
      <xdr:rowOff>657225</xdr:rowOff>
    </xdr:to>
    <xdr:pic>
      <xdr:nvPicPr>
        <xdr:cNvPr id="1" name="รูปภาพ 2" descr="logoอบต.นางตะเคียน.jpg"/>
        <xdr:cNvPicPr preferRelativeResize="1">
          <a:picLocks noChangeAspect="1"/>
        </xdr:cNvPicPr>
      </xdr:nvPicPr>
      <xdr:blipFill>
        <a:blip r:embed="rId1"/>
        <a:stretch>
          <a:fillRect/>
        </a:stretch>
      </xdr:blipFill>
      <xdr:spPr>
        <a:xfrm>
          <a:off x="1828800" y="304800"/>
          <a:ext cx="0" cy="2419350"/>
        </a:xfrm>
        <a:prstGeom prst="rect">
          <a:avLst/>
        </a:prstGeom>
        <a:noFill/>
        <a:ln w="9525" cmpd="sng">
          <a:noFill/>
        </a:ln>
      </xdr:spPr>
    </xdr:pic>
    <xdr:clientData/>
  </xdr:twoCellAnchor>
  <xdr:twoCellAnchor editAs="oneCell">
    <xdr:from>
      <xdr:col>0</xdr:col>
      <xdr:colOff>2247900</xdr:colOff>
      <xdr:row>1</xdr:row>
      <xdr:rowOff>19050</xdr:rowOff>
    </xdr:from>
    <xdr:to>
      <xdr:col>0</xdr:col>
      <xdr:colOff>4067175</xdr:colOff>
      <xdr:row>3</xdr:row>
      <xdr:rowOff>742950</xdr:rowOff>
    </xdr:to>
    <xdr:pic>
      <xdr:nvPicPr>
        <xdr:cNvPr id="2" name="รูปภาพ 2" descr="logoอบต.นางตะเคียน.jpg"/>
        <xdr:cNvPicPr preferRelativeResize="1">
          <a:picLocks noChangeAspect="1"/>
        </xdr:cNvPicPr>
      </xdr:nvPicPr>
      <xdr:blipFill>
        <a:blip r:embed="rId1"/>
        <a:stretch>
          <a:fillRect/>
        </a:stretch>
      </xdr:blipFill>
      <xdr:spPr>
        <a:xfrm>
          <a:off x="2247900" y="704850"/>
          <a:ext cx="1819275" cy="2095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1133475</xdr:colOff>
      <xdr:row>5</xdr:row>
      <xdr:rowOff>523875</xdr:rowOff>
    </xdr:from>
    <xdr:to>
      <xdr:col>0</xdr:col>
      <xdr:colOff>1133475</xdr:colOff>
      <xdr:row>5</xdr:row>
      <xdr:rowOff>771525</xdr:rowOff>
    </xdr:to>
    <xdr:pic>
      <xdr:nvPicPr>
        <xdr:cNvPr id="1" name="รูปภาพ 2" descr="logoอบต.นางตะเคียน.jpg"/>
        <xdr:cNvPicPr preferRelativeResize="1">
          <a:picLocks noChangeAspect="1"/>
        </xdr:cNvPicPr>
      </xdr:nvPicPr>
      <xdr:blipFill>
        <a:blip r:embed="rId1"/>
        <a:stretch>
          <a:fillRect/>
        </a:stretch>
      </xdr:blipFill>
      <xdr:spPr>
        <a:xfrm>
          <a:off x="1133475" y="5962650"/>
          <a:ext cx="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2352675</xdr:colOff>
      <xdr:row>0</xdr:row>
      <xdr:rowOff>390525</xdr:rowOff>
    </xdr:from>
    <xdr:to>
      <xdr:col>0</xdr:col>
      <xdr:colOff>2352675</xdr:colOff>
      <xdr:row>2</xdr:row>
      <xdr:rowOff>85725</xdr:rowOff>
    </xdr:to>
    <xdr:pic>
      <xdr:nvPicPr>
        <xdr:cNvPr id="1" name="รูปภาพ 1" descr="logoอบต.นางตะเคียน.jpg"/>
        <xdr:cNvPicPr preferRelativeResize="1">
          <a:picLocks noChangeAspect="1"/>
        </xdr:cNvPicPr>
      </xdr:nvPicPr>
      <xdr:blipFill>
        <a:blip r:embed="rId1"/>
        <a:stretch>
          <a:fillRect/>
        </a:stretch>
      </xdr:blipFill>
      <xdr:spPr>
        <a:xfrm>
          <a:off x="2352675" y="390525"/>
          <a:ext cx="0" cy="1076325"/>
        </a:xfrm>
        <a:prstGeom prst="rect">
          <a:avLst/>
        </a:prstGeom>
        <a:noFill/>
        <a:ln w="9525" cmpd="sng">
          <a:noFill/>
        </a:ln>
      </xdr:spPr>
    </xdr:pic>
    <xdr:clientData/>
  </xdr:twoCellAnchor>
  <xdr:twoCellAnchor editAs="oneCell">
    <xdr:from>
      <xdr:col>0</xdr:col>
      <xdr:colOff>2371725</xdr:colOff>
      <xdr:row>0</xdr:row>
      <xdr:rowOff>323850</xdr:rowOff>
    </xdr:from>
    <xdr:to>
      <xdr:col>0</xdr:col>
      <xdr:colOff>3295650</xdr:colOff>
      <xdr:row>2</xdr:row>
      <xdr:rowOff>9525</xdr:rowOff>
    </xdr:to>
    <xdr:pic>
      <xdr:nvPicPr>
        <xdr:cNvPr id="2" name="รูปภาพ 1" descr="logoอบต.นางตะเคียน.jpg"/>
        <xdr:cNvPicPr preferRelativeResize="1">
          <a:picLocks noChangeAspect="1"/>
        </xdr:cNvPicPr>
      </xdr:nvPicPr>
      <xdr:blipFill>
        <a:blip r:embed="rId1"/>
        <a:stretch>
          <a:fillRect/>
        </a:stretch>
      </xdr:blipFill>
      <xdr:spPr>
        <a:xfrm>
          <a:off x="2371725" y="323850"/>
          <a:ext cx="9239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28575</xdr:rowOff>
    </xdr:from>
    <xdr:to>
      <xdr:col>4</xdr:col>
      <xdr:colOff>9525</xdr:colOff>
      <xdr:row>19</xdr:row>
      <xdr:rowOff>790575</xdr:rowOff>
    </xdr:to>
    <xdr:sp>
      <xdr:nvSpPr>
        <xdr:cNvPr id="1" name="ตัวเชื่อมต่อตรง 2"/>
        <xdr:cNvSpPr>
          <a:spLocks/>
        </xdr:cNvSpPr>
      </xdr:nvSpPr>
      <xdr:spPr>
        <a:xfrm>
          <a:off x="95250" y="3590925"/>
          <a:ext cx="1885950"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40</xdr:row>
      <xdr:rowOff>19050</xdr:rowOff>
    </xdr:from>
    <xdr:to>
      <xdr:col>4</xdr:col>
      <xdr:colOff>9525</xdr:colOff>
      <xdr:row>43</xdr:row>
      <xdr:rowOff>104775</xdr:rowOff>
    </xdr:to>
    <xdr:sp>
      <xdr:nvSpPr>
        <xdr:cNvPr id="2" name="ตัวเชื่อมต่อตรง 5"/>
        <xdr:cNvSpPr>
          <a:spLocks/>
        </xdr:cNvSpPr>
      </xdr:nvSpPr>
      <xdr:spPr>
        <a:xfrm>
          <a:off x="85725" y="10010775"/>
          <a:ext cx="1895475"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55</xdr:row>
      <xdr:rowOff>190500</xdr:rowOff>
    </xdr:from>
    <xdr:to>
      <xdr:col>4</xdr:col>
      <xdr:colOff>9525</xdr:colOff>
      <xdr:row>59</xdr:row>
      <xdr:rowOff>523875</xdr:rowOff>
    </xdr:to>
    <xdr:sp>
      <xdr:nvSpPr>
        <xdr:cNvPr id="3" name="ตัวเชื่อมต่อตรง 6"/>
        <xdr:cNvSpPr>
          <a:spLocks/>
        </xdr:cNvSpPr>
      </xdr:nvSpPr>
      <xdr:spPr>
        <a:xfrm>
          <a:off x="95250" y="13611225"/>
          <a:ext cx="1885950" cy="895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79</xdr:row>
      <xdr:rowOff>19050</xdr:rowOff>
    </xdr:from>
    <xdr:to>
      <xdr:col>5</xdr:col>
      <xdr:colOff>9525</xdr:colOff>
      <xdr:row>82</xdr:row>
      <xdr:rowOff>200025</xdr:rowOff>
    </xdr:to>
    <xdr:sp>
      <xdr:nvSpPr>
        <xdr:cNvPr id="4" name="ตัวเชื่อมต่อตรง 7"/>
        <xdr:cNvSpPr>
          <a:spLocks/>
        </xdr:cNvSpPr>
      </xdr:nvSpPr>
      <xdr:spPr>
        <a:xfrm>
          <a:off x="85725" y="19535775"/>
          <a:ext cx="1914525" cy="809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152</xdr:row>
      <xdr:rowOff>9525</xdr:rowOff>
    </xdr:from>
    <xdr:to>
      <xdr:col>5</xdr:col>
      <xdr:colOff>0</xdr:colOff>
      <xdr:row>156</xdr:row>
      <xdr:rowOff>0</xdr:rowOff>
    </xdr:to>
    <xdr:sp>
      <xdr:nvSpPr>
        <xdr:cNvPr id="5" name="ตัวเชื่อมต่อตรง 9"/>
        <xdr:cNvSpPr>
          <a:spLocks/>
        </xdr:cNvSpPr>
      </xdr:nvSpPr>
      <xdr:spPr>
        <a:xfrm>
          <a:off x="85725" y="36052125"/>
          <a:ext cx="1905000"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97</xdr:row>
      <xdr:rowOff>19050</xdr:rowOff>
    </xdr:from>
    <xdr:to>
      <xdr:col>5</xdr:col>
      <xdr:colOff>19050</xdr:colOff>
      <xdr:row>101</xdr:row>
      <xdr:rowOff>19050</xdr:rowOff>
    </xdr:to>
    <xdr:sp>
      <xdr:nvSpPr>
        <xdr:cNvPr id="6" name="ตัวเชื่อมต่อตรง 10"/>
        <xdr:cNvSpPr>
          <a:spLocks/>
        </xdr:cNvSpPr>
      </xdr:nvSpPr>
      <xdr:spPr>
        <a:xfrm>
          <a:off x="95250" y="24041100"/>
          <a:ext cx="1914525" cy="857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110</xdr:row>
      <xdr:rowOff>19050</xdr:rowOff>
    </xdr:from>
    <xdr:to>
      <xdr:col>4</xdr:col>
      <xdr:colOff>9525</xdr:colOff>
      <xdr:row>114</xdr:row>
      <xdr:rowOff>0</xdr:rowOff>
    </xdr:to>
    <xdr:sp>
      <xdr:nvSpPr>
        <xdr:cNvPr id="7" name="ตัวเชื่อมต่อตรง 13"/>
        <xdr:cNvSpPr>
          <a:spLocks/>
        </xdr:cNvSpPr>
      </xdr:nvSpPr>
      <xdr:spPr>
        <a:xfrm>
          <a:off x="95250" y="27174825"/>
          <a:ext cx="1885950"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119</xdr:row>
      <xdr:rowOff>142875</xdr:rowOff>
    </xdr:from>
    <xdr:to>
      <xdr:col>5</xdr:col>
      <xdr:colOff>0</xdr:colOff>
      <xdr:row>124</xdr:row>
      <xdr:rowOff>0</xdr:rowOff>
    </xdr:to>
    <xdr:sp>
      <xdr:nvSpPr>
        <xdr:cNvPr id="8" name="ตัวเชื่อมต่อตรง 15"/>
        <xdr:cNvSpPr>
          <a:spLocks/>
        </xdr:cNvSpPr>
      </xdr:nvSpPr>
      <xdr:spPr>
        <a:xfrm>
          <a:off x="95250" y="29156025"/>
          <a:ext cx="1895475"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57150</xdr:colOff>
      <xdr:row>133</xdr:row>
      <xdr:rowOff>19050</xdr:rowOff>
    </xdr:from>
    <xdr:to>
      <xdr:col>5</xdr:col>
      <xdr:colOff>0</xdr:colOff>
      <xdr:row>136</xdr:row>
      <xdr:rowOff>133350</xdr:rowOff>
    </xdr:to>
    <xdr:sp>
      <xdr:nvSpPr>
        <xdr:cNvPr id="9" name="ตัวเชื่อมต่อตรง 16"/>
        <xdr:cNvSpPr>
          <a:spLocks/>
        </xdr:cNvSpPr>
      </xdr:nvSpPr>
      <xdr:spPr>
        <a:xfrm>
          <a:off x="57150" y="31965900"/>
          <a:ext cx="1933575"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6</xdr:row>
      <xdr:rowOff>0</xdr:rowOff>
    </xdr:from>
    <xdr:to>
      <xdr:col>5</xdr:col>
      <xdr:colOff>0</xdr:colOff>
      <xdr:row>9</xdr:row>
      <xdr:rowOff>152400</xdr:rowOff>
    </xdr:to>
    <xdr:sp>
      <xdr:nvSpPr>
        <xdr:cNvPr id="10" name="ตัวเชื่อมต่อตรง 17"/>
        <xdr:cNvSpPr>
          <a:spLocks/>
        </xdr:cNvSpPr>
      </xdr:nvSpPr>
      <xdr:spPr>
        <a:xfrm>
          <a:off x="95250" y="1457325"/>
          <a:ext cx="1895475"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9525</xdr:colOff>
      <xdr:row>5</xdr:row>
      <xdr:rowOff>57150</xdr:rowOff>
    </xdr:to>
    <xdr:sp>
      <xdr:nvSpPr>
        <xdr:cNvPr id="1" name="ตัวเชื่อมต่อตรง 2"/>
        <xdr:cNvSpPr>
          <a:spLocks/>
        </xdr:cNvSpPr>
      </xdr:nvSpPr>
      <xdr:spPr>
        <a:xfrm flipH="1" flipV="1">
          <a:off x="0" y="257175"/>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28</xdr:row>
      <xdr:rowOff>19050</xdr:rowOff>
    </xdr:from>
    <xdr:to>
      <xdr:col>3</xdr:col>
      <xdr:colOff>9525</xdr:colOff>
      <xdr:row>32</xdr:row>
      <xdr:rowOff>57150</xdr:rowOff>
    </xdr:to>
    <xdr:sp>
      <xdr:nvSpPr>
        <xdr:cNvPr id="2" name="ตัวเชื่อมต่อตรง 2"/>
        <xdr:cNvSpPr>
          <a:spLocks/>
        </xdr:cNvSpPr>
      </xdr:nvSpPr>
      <xdr:spPr>
        <a:xfrm flipH="1" flipV="1">
          <a:off x="0" y="6410325"/>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52</xdr:row>
      <xdr:rowOff>19050</xdr:rowOff>
    </xdr:from>
    <xdr:to>
      <xdr:col>3</xdr:col>
      <xdr:colOff>9525</xdr:colOff>
      <xdr:row>56</xdr:row>
      <xdr:rowOff>57150</xdr:rowOff>
    </xdr:to>
    <xdr:sp>
      <xdr:nvSpPr>
        <xdr:cNvPr id="3" name="ตัวเชื่อมต่อตรง 2"/>
        <xdr:cNvSpPr>
          <a:spLocks/>
        </xdr:cNvSpPr>
      </xdr:nvSpPr>
      <xdr:spPr>
        <a:xfrm flipH="1" flipV="1">
          <a:off x="0" y="12830175"/>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69</xdr:row>
      <xdr:rowOff>19050</xdr:rowOff>
    </xdr:from>
    <xdr:to>
      <xdr:col>3</xdr:col>
      <xdr:colOff>9525</xdr:colOff>
      <xdr:row>73</xdr:row>
      <xdr:rowOff>57150</xdr:rowOff>
    </xdr:to>
    <xdr:sp>
      <xdr:nvSpPr>
        <xdr:cNvPr id="4" name="ตัวเชื่อมต่อตรง 2"/>
        <xdr:cNvSpPr>
          <a:spLocks/>
        </xdr:cNvSpPr>
      </xdr:nvSpPr>
      <xdr:spPr>
        <a:xfrm flipH="1" flipV="1">
          <a:off x="0" y="19230975"/>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52</xdr:row>
      <xdr:rowOff>19050</xdr:rowOff>
    </xdr:from>
    <xdr:to>
      <xdr:col>3</xdr:col>
      <xdr:colOff>9525</xdr:colOff>
      <xdr:row>56</xdr:row>
      <xdr:rowOff>57150</xdr:rowOff>
    </xdr:to>
    <xdr:sp>
      <xdr:nvSpPr>
        <xdr:cNvPr id="5" name="ตัวเชื่อมต่อตรง 2"/>
        <xdr:cNvSpPr>
          <a:spLocks/>
        </xdr:cNvSpPr>
      </xdr:nvSpPr>
      <xdr:spPr>
        <a:xfrm flipH="1" flipV="1">
          <a:off x="0" y="12830175"/>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87</xdr:row>
      <xdr:rowOff>19050</xdr:rowOff>
    </xdr:from>
    <xdr:to>
      <xdr:col>3</xdr:col>
      <xdr:colOff>9525</xdr:colOff>
      <xdr:row>91</xdr:row>
      <xdr:rowOff>57150</xdr:rowOff>
    </xdr:to>
    <xdr:sp>
      <xdr:nvSpPr>
        <xdr:cNvPr id="6" name="ตัวเชื่อมต่อตรง 2"/>
        <xdr:cNvSpPr>
          <a:spLocks/>
        </xdr:cNvSpPr>
      </xdr:nvSpPr>
      <xdr:spPr>
        <a:xfrm flipH="1" flipV="1">
          <a:off x="0" y="25469850"/>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108</xdr:row>
      <xdr:rowOff>19050</xdr:rowOff>
    </xdr:from>
    <xdr:to>
      <xdr:col>3</xdr:col>
      <xdr:colOff>9525</xdr:colOff>
      <xdr:row>112</xdr:row>
      <xdr:rowOff>57150</xdr:rowOff>
    </xdr:to>
    <xdr:sp>
      <xdr:nvSpPr>
        <xdr:cNvPr id="7" name="ตัวเชื่อมต่อตรง 2"/>
        <xdr:cNvSpPr>
          <a:spLocks/>
        </xdr:cNvSpPr>
      </xdr:nvSpPr>
      <xdr:spPr>
        <a:xfrm flipH="1" flipV="1">
          <a:off x="0" y="31794450"/>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137</xdr:row>
      <xdr:rowOff>19050</xdr:rowOff>
    </xdr:from>
    <xdr:to>
      <xdr:col>3</xdr:col>
      <xdr:colOff>9525</xdr:colOff>
      <xdr:row>141</xdr:row>
      <xdr:rowOff>57150</xdr:rowOff>
    </xdr:to>
    <xdr:sp>
      <xdr:nvSpPr>
        <xdr:cNvPr id="8" name="ตัวเชื่อมต่อตรง 2"/>
        <xdr:cNvSpPr>
          <a:spLocks/>
        </xdr:cNvSpPr>
      </xdr:nvSpPr>
      <xdr:spPr>
        <a:xfrm flipH="1" flipV="1">
          <a:off x="0" y="38014275"/>
          <a:ext cx="3362325" cy="113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A11"/>
  <sheetViews>
    <sheetView zoomScalePageLayoutView="0" workbookViewId="0" topLeftCell="A1">
      <selection activeCell="H6" sqref="H6"/>
    </sheetView>
  </sheetViews>
  <sheetFormatPr defaultColWidth="9.00390625" defaultRowHeight="15"/>
  <cols>
    <col min="1" max="1" width="93.7109375" style="3" customWidth="1"/>
    <col min="2" max="16384" width="9.00390625" style="4" customWidth="1"/>
  </cols>
  <sheetData>
    <row r="1" ht="54"/>
    <row r="2" ht="54"/>
    <row r="3" ht="54"/>
    <row r="4" ht="64.5" customHeight="1">
      <c r="A4" s="5"/>
    </row>
    <row r="5" ht="54.75" customHeight="1">
      <c r="A5" s="5" t="s">
        <v>139</v>
      </c>
    </row>
    <row r="6" ht="74.25" customHeight="1">
      <c r="A6" s="5" t="s">
        <v>140</v>
      </c>
    </row>
    <row r="7" ht="76.5" customHeight="1">
      <c r="A7" s="6" t="s">
        <v>475</v>
      </c>
    </row>
    <row r="8" ht="81.75" customHeight="1">
      <c r="A8" s="5"/>
    </row>
    <row r="9" ht="40.5" customHeight="1">
      <c r="A9" s="5" t="s">
        <v>141</v>
      </c>
    </row>
    <row r="10" ht="45.75" customHeight="1">
      <c r="A10" s="5" t="s">
        <v>2</v>
      </c>
    </row>
    <row r="11" ht="69" customHeight="1">
      <c r="A11" s="5" t="s">
        <v>142</v>
      </c>
    </row>
  </sheetData>
  <sheetProtection/>
  <printOptions/>
  <pageMargins left="0.54" right="0.2"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59"/>
  <sheetViews>
    <sheetView zoomScale="110" zoomScaleNormal="110" zoomScalePageLayoutView="90" workbookViewId="0" topLeftCell="A13">
      <selection activeCell="J39" sqref="J39"/>
    </sheetView>
  </sheetViews>
  <sheetFormatPr defaultColWidth="9.140625" defaultRowHeight="15"/>
  <cols>
    <col min="1" max="1" width="27.8515625" style="1" customWidth="1"/>
    <col min="2" max="2" width="4.140625" style="74" customWidth="1"/>
    <col min="3" max="3" width="1.421875" style="1" customWidth="1"/>
    <col min="4" max="4" width="10.421875" style="105" customWidth="1"/>
    <col min="5" max="5" width="10.7109375" style="1" bestFit="1" customWidth="1"/>
    <col min="6" max="6" width="11.57421875" style="74" customWidth="1"/>
    <col min="7" max="7" width="10.00390625" style="148" customWidth="1"/>
    <col min="8" max="8" width="2.8515625" style="47" customWidth="1"/>
    <col min="9" max="9" width="1.8515625" style="47" customWidth="1"/>
    <col min="10" max="10" width="10.57421875" style="1" customWidth="1"/>
    <col min="11" max="11" width="0.42578125" style="1" customWidth="1"/>
    <col min="12" max="16384" width="8.8515625" style="1" customWidth="1"/>
  </cols>
  <sheetData>
    <row r="1" spans="1:11" s="18" customFormat="1" ht="19.5" customHeight="1">
      <c r="A1" s="579" t="s">
        <v>153</v>
      </c>
      <c r="B1" s="583"/>
      <c r="C1" s="583"/>
      <c r="D1" s="583"/>
      <c r="E1" s="583"/>
      <c r="F1" s="583"/>
      <c r="G1" s="583"/>
      <c r="H1" s="583"/>
      <c r="I1" s="583"/>
      <c r="J1" s="583"/>
      <c r="K1" s="1"/>
    </row>
    <row r="2" spans="1:11" s="18" customFormat="1" ht="19.5" customHeight="1">
      <c r="A2" s="582" t="s">
        <v>489</v>
      </c>
      <c r="B2" s="583"/>
      <c r="C2" s="583"/>
      <c r="D2" s="583"/>
      <c r="E2" s="583"/>
      <c r="F2" s="583"/>
      <c r="G2" s="583"/>
      <c r="H2" s="583"/>
      <c r="I2" s="583"/>
      <c r="J2" s="583"/>
      <c r="K2" s="1"/>
    </row>
    <row r="3" spans="1:11" s="18" customFormat="1" ht="19.5" customHeight="1">
      <c r="A3" s="582" t="s">
        <v>2</v>
      </c>
      <c r="B3" s="583"/>
      <c r="C3" s="583"/>
      <c r="D3" s="583"/>
      <c r="E3" s="583"/>
      <c r="F3" s="583"/>
      <c r="G3" s="583"/>
      <c r="H3" s="583"/>
      <c r="I3" s="583"/>
      <c r="J3" s="583"/>
      <c r="K3" s="1"/>
    </row>
    <row r="4" spans="1:11" s="18" customFormat="1" ht="21" customHeight="1">
      <c r="A4" s="582" t="s">
        <v>246</v>
      </c>
      <c r="B4" s="583"/>
      <c r="C4" s="583"/>
      <c r="D4" s="583"/>
      <c r="E4" s="583"/>
      <c r="F4" s="583"/>
      <c r="G4" s="583"/>
      <c r="H4" s="583"/>
      <c r="I4" s="583"/>
      <c r="J4" s="583"/>
      <c r="K4" s="1"/>
    </row>
    <row r="5" ht="0.75" customHeight="1">
      <c r="B5" s="1"/>
    </row>
    <row r="6" spans="1:10" ht="18" customHeight="1">
      <c r="A6" s="663" t="s">
        <v>1</v>
      </c>
      <c r="B6" s="664"/>
      <c r="C6" s="665"/>
      <c r="D6" s="671" t="s">
        <v>247</v>
      </c>
      <c r="E6" s="672"/>
      <c r="F6" s="673"/>
      <c r="G6" s="666" t="s">
        <v>159</v>
      </c>
      <c r="H6" s="667"/>
      <c r="I6" s="667"/>
      <c r="J6" s="668"/>
    </row>
    <row r="7" spans="1:10" ht="25.5" customHeight="1">
      <c r="A7" s="674" t="s">
        <v>1</v>
      </c>
      <c r="B7" s="675"/>
      <c r="C7" s="676"/>
      <c r="D7" s="250" t="s">
        <v>161</v>
      </c>
      <c r="E7" s="251" t="s">
        <v>288</v>
      </c>
      <c r="F7" s="252" t="s">
        <v>350</v>
      </c>
      <c r="G7" s="436" t="s">
        <v>434</v>
      </c>
      <c r="H7" s="669" t="s">
        <v>160</v>
      </c>
      <c r="I7" s="670"/>
      <c r="J7" s="251" t="s">
        <v>490</v>
      </c>
    </row>
    <row r="8" spans="1:10" ht="24" customHeight="1">
      <c r="A8" s="659" t="s">
        <v>233</v>
      </c>
      <c r="B8" s="651"/>
      <c r="C8" s="652"/>
      <c r="D8" s="124" t="s">
        <v>1</v>
      </c>
      <c r="E8" s="75" t="s">
        <v>1</v>
      </c>
      <c r="F8" s="144" t="s">
        <v>1</v>
      </c>
      <c r="G8" s="149" t="s">
        <v>1</v>
      </c>
      <c r="H8" s="59" t="s">
        <v>1</v>
      </c>
      <c r="I8" s="76" t="s">
        <v>1</v>
      </c>
      <c r="J8" s="75" t="s">
        <v>1</v>
      </c>
    </row>
    <row r="9" spans="1:10" ht="21" customHeight="1">
      <c r="A9" s="654" t="s">
        <v>351</v>
      </c>
      <c r="B9" s="651"/>
      <c r="C9" s="652"/>
      <c r="D9" s="179">
        <v>0</v>
      </c>
      <c r="E9" s="201">
        <v>0</v>
      </c>
      <c r="F9" s="175">
        <v>29938</v>
      </c>
      <c r="G9" s="175">
        <v>333000</v>
      </c>
      <c r="H9" s="60">
        <v>0</v>
      </c>
      <c r="I9" s="77" t="s">
        <v>162</v>
      </c>
      <c r="J9" s="210">
        <v>333000</v>
      </c>
    </row>
    <row r="10" spans="1:10" ht="21" customHeight="1">
      <c r="A10" s="654" t="s">
        <v>248</v>
      </c>
      <c r="B10" s="651"/>
      <c r="C10" s="652"/>
      <c r="D10" s="180">
        <v>233709</v>
      </c>
      <c r="E10" s="202">
        <v>251444.32</v>
      </c>
      <c r="F10" s="181">
        <v>0</v>
      </c>
      <c r="G10" s="181">
        <v>0</v>
      </c>
      <c r="H10" s="60">
        <v>0</v>
      </c>
      <c r="I10" s="77" t="s">
        <v>162</v>
      </c>
      <c r="J10" s="210">
        <v>0</v>
      </c>
    </row>
    <row r="11" spans="1:10" ht="21" customHeight="1">
      <c r="A11" s="654" t="s">
        <v>249</v>
      </c>
      <c r="B11" s="651"/>
      <c r="C11" s="652"/>
      <c r="D11" s="180">
        <v>157315</v>
      </c>
      <c r="E11" s="208">
        <v>155310</v>
      </c>
      <c r="F11" s="209">
        <v>1398</v>
      </c>
      <c r="G11" s="209">
        <v>2500</v>
      </c>
      <c r="H11" s="60">
        <v>0</v>
      </c>
      <c r="I11" s="77" t="s">
        <v>162</v>
      </c>
      <c r="J11" s="210">
        <v>2500</v>
      </c>
    </row>
    <row r="12" spans="1:10" ht="21" customHeight="1">
      <c r="A12" s="654" t="s">
        <v>250</v>
      </c>
      <c r="B12" s="651"/>
      <c r="C12" s="652"/>
      <c r="D12" s="174">
        <v>13328</v>
      </c>
      <c r="E12" s="202">
        <v>16624</v>
      </c>
      <c r="F12" s="172">
        <v>21784</v>
      </c>
      <c r="G12" s="172">
        <v>4500</v>
      </c>
      <c r="H12" s="60">
        <v>0</v>
      </c>
      <c r="I12" s="77" t="s">
        <v>162</v>
      </c>
      <c r="J12" s="210">
        <v>4500</v>
      </c>
    </row>
    <row r="13" spans="1:10" ht="21" customHeight="1">
      <c r="A13" s="653" t="s">
        <v>251</v>
      </c>
      <c r="B13" s="651"/>
      <c r="C13" s="652"/>
      <c r="D13" s="178">
        <f>SUM(D9:D12)</f>
        <v>404352</v>
      </c>
      <c r="E13" s="178">
        <f>SUM(E9:E12)</f>
        <v>423378.32</v>
      </c>
      <c r="F13" s="205">
        <f>SUM(F9:F12)</f>
        <v>53120</v>
      </c>
      <c r="G13" s="173">
        <f>SUM(G9:G12)</f>
        <v>340000</v>
      </c>
      <c r="H13" s="61"/>
      <c r="I13" s="78"/>
      <c r="J13" s="211">
        <f>SUM(J9:J12)</f>
        <v>340000</v>
      </c>
    </row>
    <row r="14" spans="1:10" ht="21" customHeight="1">
      <c r="A14" s="659" t="s">
        <v>234</v>
      </c>
      <c r="B14" s="651"/>
      <c r="C14" s="652"/>
      <c r="D14" s="198" t="s">
        <v>1</v>
      </c>
      <c r="E14" s="199"/>
      <c r="F14" s="203" t="s">
        <v>1</v>
      </c>
      <c r="G14" s="204"/>
      <c r="H14" s="59"/>
      <c r="I14" s="76" t="s">
        <v>1</v>
      </c>
      <c r="J14" s="80"/>
    </row>
    <row r="15" spans="1:10" ht="21" customHeight="1">
      <c r="A15" s="654" t="s">
        <v>289</v>
      </c>
      <c r="B15" s="651"/>
      <c r="C15" s="652"/>
      <c r="D15" s="180">
        <v>1164</v>
      </c>
      <c r="E15" s="191">
        <v>1134.9</v>
      </c>
      <c r="F15" s="175">
        <v>1105.8</v>
      </c>
      <c r="G15" s="175">
        <v>2000</v>
      </c>
      <c r="H15" s="60">
        <v>0</v>
      </c>
      <c r="I15" s="77" t="s">
        <v>162</v>
      </c>
      <c r="J15" s="210">
        <v>2000</v>
      </c>
    </row>
    <row r="16" spans="1:10" ht="21" customHeight="1">
      <c r="A16" s="654" t="s">
        <v>290</v>
      </c>
      <c r="B16" s="651"/>
      <c r="C16" s="652"/>
      <c r="D16" s="180">
        <v>4871</v>
      </c>
      <c r="E16" s="212">
        <v>6866</v>
      </c>
      <c r="F16" s="209">
        <v>5931</v>
      </c>
      <c r="G16" s="209">
        <v>10000</v>
      </c>
      <c r="H16" s="60">
        <v>0</v>
      </c>
      <c r="I16" s="77" t="s">
        <v>162</v>
      </c>
      <c r="J16" s="210">
        <v>10000</v>
      </c>
    </row>
    <row r="17" spans="1:10" ht="21" customHeight="1">
      <c r="A17" s="654" t="s">
        <v>291</v>
      </c>
      <c r="B17" s="651"/>
      <c r="C17" s="652"/>
      <c r="D17" s="180">
        <v>157160</v>
      </c>
      <c r="E17" s="212">
        <v>180220</v>
      </c>
      <c r="F17" s="196">
        <v>0</v>
      </c>
      <c r="G17" s="196">
        <v>0</v>
      </c>
      <c r="H17" s="60">
        <v>0</v>
      </c>
      <c r="I17" s="77" t="s">
        <v>162</v>
      </c>
      <c r="J17" s="147">
        <v>0</v>
      </c>
    </row>
    <row r="18" spans="1:10" ht="21" customHeight="1">
      <c r="A18" s="654" t="s">
        <v>292</v>
      </c>
      <c r="B18" s="651"/>
      <c r="C18" s="652"/>
      <c r="D18" s="206">
        <v>300</v>
      </c>
      <c r="E18" s="207">
        <v>140</v>
      </c>
      <c r="F18" s="206">
        <v>270</v>
      </c>
      <c r="G18" s="206">
        <v>1000</v>
      </c>
      <c r="H18" s="60">
        <v>0</v>
      </c>
      <c r="I18" s="77" t="s">
        <v>162</v>
      </c>
      <c r="J18" s="210">
        <v>1000</v>
      </c>
    </row>
    <row r="19" spans="1:10" ht="21" customHeight="1">
      <c r="A19" s="654" t="s">
        <v>293</v>
      </c>
      <c r="B19" s="651"/>
      <c r="C19" s="652"/>
      <c r="D19" s="196">
        <v>0</v>
      </c>
      <c r="E19" s="196">
        <v>0</v>
      </c>
      <c r="F19" s="175">
        <v>165500</v>
      </c>
      <c r="G19" s="175">
        <v>165500</v>
      </c>
      <c r="H19" s="60">
        <v>0</v>
      </c>
      <c r="I19" s="77" t="s">
        <v>162</v>
      </c>
      <c r="J19" s="210">
        <v>165500</v>
      </c>
    </row>
    <row r="20" spans="1:10" ht="21" customHeight="1">
      <c r="A20" s="654" t="s">
        <v>294</v>
      </c>
      <c r="B20" s="651"/>
      <c r="C20" s="652"/>
      <c r="D20" s="206">
        <v>940</v>
      </c>
      <c r="E20" s="196">
        <v>0</v>
      </c>
      <c r="F20" s="196">
        <v>0</v>
      </c>
      <c r="G20" s="175">
        <v>5000</v>
      </c>
      <c r="H20" s="60">
        <v>0</v>
      </c>
      <c r="I20" s="77" t="s">
        <v>162</v>
      </c>
      <c r="J20" s="210">
        <v>5000</v>
      </c>
    </row>
    <row r="21" spans="1:10" ht="21" customHeight="1">
      <c r="A21" s="654" t="s">
        <v>295</v>
      </c>
      <c r="B21" s="651"/>
      <c r="C21" s="652"/>
      <c r="D21" s="175">
        <v>3675</v>
      </c>
      <c r="E21" s="176">
        <v>6225</v>
      </c>
      <c r="F21" s="175">
        <v>3150</v>
      </c>
      <c r="G21" s="175">
        <v>10000</v>
      </c>
      <c r="H21" s="60">
        <v>0</v>
      </c>
      <c r="I21" s="77" t="s">
        <v>162</v>
      </c>
      <c r="J21" s="210">
        <v>10000</v>
      </c>
    </row>
    <row r="22" spans="1:10" ht="21" customHeight="1">
      <c r="A22" s="654" t="s">
        <v>296</v>
      </c>
      <c r="B22" s="651"/>
      <c r="C22" s="652"/>
      <c r="D22" s="175">
        <v>74102</v>
      </c>
      <c r="E22" s="176">
        <v>19859</v>
      </c>
      <c r="F22" s="175">
        <v>4800</v>
      </c>
      <c r="G22" s="175">
        <v>73000</v>
      </c>
      <c r="H22" s="60">
        <v>0</v>
      </c>
      <c r="I22" s="77" t="s">
        <v>162</v>
      </c>
      <c r="J22" s="210">
        <v>73000</v>
      </c>
    </row>
    <row r="23" spans="1:10" ht="21" customHeight="1">
      <c r="A23" s="654" t="s">
        <v>297</v>
      </c>
      <c r="B23" s="651"/>
      <c r="C23" s="652"/>
      <c r="D23" s="181">
        <v>0</v>
      </c>
      <c r="E23" s="196">
        <v>0</v>
      </c>
      <c r="F23" s="175">
        <v>5000</v>
      </c>
      <c r="G23" s="175">
        <v>5000</v>
      </c>
      <c r="H23" s="60">
        <v>0</v>
      </c>
      <c r="I23" s="77" t="s">
        <v>162</v>
      </c>
      <c r="J23" s="210">
        <v>5000</v>
      </c>
    </row>
    <row r="24" spans="1:10" ht="41.25" customHeight="1">
      <c r="A24" s="647" t="s">
        <v>491</v>
      </c>
      <c r="B24" s="648"/>
      <c r="C24" s="649"/>
      <c r="D24" s="181">
        <v>0</v>
      </c>
      <c r="E24" s="196">
        <v>0</v>
      </c>
      <c r="F24" s="175">
        <v>8200</v>
      </c>
      <c r="G24" s="196">
        <v>0</v>
      </c>
      <c r="H24" s="60"/>
      <c r="I24" s="77"/>
      <c r="J24" s="146">
        <v>0</v>
      </c>
    </row>
    <row r="25" spans="1:10" ht="39" customHeight="1">
      <c r="A25" s="658" t="s">
        <v>352</v>
      </c>
      <c r="B25" s="651"/>
      <c r="C25" s="652"/>
      <c r="D25" s="175">
        <v>16350</v>
      </c>
      <c r="E25" s="176">
        <v>26900</v>
      </c>
      <c r="F25" s="175">
        <v>30960</v>
      </c>
      <c r="G25" s="175">
        <v>25000</v>
      </c>
      <c r="H25" s="60">
        <v>0</v>
      </c>
      <c r="I25" s="77" t="s">
        <v>162</v>
      </c>
      <c r="J25" s="210">
        <v>25000</v>
      </c>
    </row>
    <row r="26" spans="1:10" ht="60" customHeight="1">
      <c r="A26" s="658" t="s">
        <v>353</v>
      </c>
      <c r="B26" s="651"/>
      <c r="C26" s="652"/>
      <c r="D26" s="175">
        <v>2000</v>
      </c>
      <c r="E26" s="176">
        <v>3800</v>
      </c>
      <c r="F26" s="196">
        <v>0</v>
      </c>
      <c r="G26" s="175">
        <v>4000</v>
      </c>
      <c r="H26" s="60">
        <v>0</v>
      </c>
      <c r="I26" s="77" t="s">
        <v>162</v>
      </c>
      <c r="J26" s="210">
        <v>4000</v>
      </c>
    </row>
    <row r="27" spans="1:10" ht="21" customHeight="1">
      <c r="A27" s="654" t="s">
        <v>298</v>
      </c>
      <c r="B27" s="651"/>
      <c r="C27" s="652"/>
      <c r="D27" s="181">
        <v>500</v>
      </c>
      <c r="E27" s="176">
        <v>1640</v>
      </c>
      <c r="F27" s="175">
        <v>13380</v>
      </c>
      <c r="G27" s="175">
        <v>8000</v>
      </c>
      <c r="H27" s="60">
        <v>0</v>
      </c>
      <c r="I27" s="77" t="s">
        <v>162</v>
      </c>
      <c r="J27" s="210">
        <v>8000</v>
      </c>
    </row>
    <row r="28" spans="1:10" ht="21" customHeight="1">
      <c r="A28" s="653" t="s">
        <v>299</v>
      </c>
      <c r="B28" s="651"/>
      <c r="C28" s="652"/>
      <c r="D28" s="213">
        <f>SUM(D15:D27)</f>
        <v>261062</v>
      </c>
      <c r="E28" s="178">
        <f>SUM(E15:E27)</f>
        <v>246784.9</v>
      </c>
      <c r="F28" s="205">
        <f>SUM(F15:F27)</f>
        <v>238296.8</v>
      </c>
      <c r="G28" s="194">
        <f>SUM(G15:G27)</f>
        <v>308500</v>
      </c>
      <c r="H28" s="61"/>
      <c r="I28" s="78" t="s">
        <v>1</v>
      </c>
      <c r="J28" s="211">
        <f>SUM(J15:J27)</f>
        <v>308500</v>
      </c>
    </row>
    <row r="29" spans="1:10" ht="21" customHeight="1">
      <c r="A29" s="659" t="s">
        <v>235</v>
      </c>
      <c r="B29" s="651"/>
      <c r="C29" s="652"/>
      <c r="D29" s="198"/>
      <c r="E29" s="199"/>
      <c r="F29" s="203"/>
      <c r="G29" s="204"/>
      <c r="H29" s="59"/>
      <c r="I29" s="76" t="s">
        <v>1</v>
      </c>
      <c r="J29" s="80"/>
    </row>
    <row r="30" spans="1:10" ht="21" customHeight="1">
      <c r="A30" s="654" t="s">
        <v>300</v>
      </c>
      <c r="B30" s="651"/>
      <c r="C30" s="652"/>
      <c r="D30" s="174">
        <v>259230.21</v>
      </c>
      <c r="E30" s="191">
        <v>271173.85</v>
      </c>
      <c r="F30" s="172">
        <v>276706.3</v>
      </c>
      <c r="G30" s="175">
        <v>400000</v>
      </c>
      <c r="H30" s="60">
        <v>0</v>
      </c>
      <c r="I30" s="77" t="s">
        <v>162</v>
      </c>
      <c r="J30" s="210">
        <v>400000</v>
      </c>
    </row>
    <row r="31" spans="1:10" ht="21" customHeight="1">
      <c r="A31" s="653" t="s">
        <v>301</v>
      </c>
      <c r="B31" s="651"/>
      <c r="C31" s="652"/>
      <c r="D31" s="178">
        <f>SUM(D30)</f>
        <v>259230.21</v>
      </c>
      <c r="E31" s="178">
        <f>SUM(E30)</f>
        <v>271173.85</v>
      </c>
      <c r="F31" s="205">
        <f>SUM(F30)</f>
        <v>276706.3</v>
      </c>
      <c r="G31" s="194">
        <f>SUM(G30)</f>
        <v>400000</v>
      </c>
      <c r="H31" s="61"/>
      <c r="I31" s="78" t="s">
        <v>1</v>
      </c>
      <c r="J31" s="211">
        <f>SUM(J30)</f>
        <v>400000</v>
      </c>
    </row>
    <row r="32" spans="1:10" ht="21" customHeight="1">
      <c r="A32" s="48"/>
      <c r="B32" s="81"/>
      <c r="C32" s="81"/>
      <c r="D32" s="82"/>
      <c r="E32" s="82"/>
      <c r="F32" s="145"/>
      <c r="G32" s="150"/>
      <c r="H32" s="63"/>
      <c r="I32" s="63"/>
      <c r="J32" s="83"/>
    </row>
    <row r="33" spans="1:10" ht="21" customHeight="1">
      <c r="A33" s="48"/>
      <c r="B33" s="81"/>
      <c r="C33" s="81"/>
      <c r="D33" s="82"/>
      <c r="E33" s="82"/>
      <c r="F33" s="145"/>
      <c r="G33" s="150"/>
      <c r="H33" s="63"/>
      <c r="I33" s="63"/>
      <c r="J33" s="83"/>
    </row>
    <row r="34" spans="1:10" ht="18" customHeight="1">
      <c r="A34" s="663" t="s">
        <v>1</v>
      </c>
      <c r="B34" s="664"/>
      <c r="C34" s="665"/>
      <c r="D34" s="671" t="s">
        <v>247</v>
      </c>
      <c r="E34" s="672"/>
      <c r="F34" s="673"/>
      <c r="G34" s="666" t="s">
        <v>159</v>
      </c>
      <c r="H34" s="667"/>
      <c r="I34" s="667"/>
      <c r="J34" s="668"/>
    </row>
    <row r="35" spans="1:10" ht="25.5" customHeight="1">
      <c r="A35" s="674" t="s">
        <v>1</v>
      </c>
      <c r="B35" s="675"/>
      <c r="C35" s="676"/>
      <c r="D35" s="250" t="s">
        <v>161</v>
      </c>
      <c r="E35" s="251" t="s">
        <v>288</v>
      </c>
      <c r="F35" s="252" t="s">
        <v>350</v>
      </c>
      <c r="G35" s="436" t="s">
        <v>434</v>
      </c>
      <c r="H35" s="677" t="s">
        <v>160</v>
      </c>
      <c r="I35" s="677"/>
      <c r="J35" s="251" t="s">
        <v>490</v>
      </c>
    </row>
    <row r="36" spans="1:10" ht="21" customHeight="1">
      <c r="A36" s="655" t="s">
        <v>237</v>
      </c>
      <c r="B36" s="656"/>
      <c r="C36" s="657"/>
      <c r="D36" s="124"/>
      <c r="E36" s="75"/>
      <c r="F36" s="144"/>
      <c r="G36" s="149"/>
      <c r="H36" s="59"/>
      <c r="I36" s="76" t="s">
        <v>1</v>
      </c>
      <c r="J36" s="80"/>
    </row>
    <row r="37" spans="1:10" ht="21" customHeight="1">
      <c r="A37" s="660" t="s">
        <v>492</v>
      </c>
      <c r="B37" s="661"/>
      <c r="C37" s="662"/>
      <c r="D37" s="180">
        <v>500</v>
      </c>
      <c r="E37" s="212">
        <v>500</v>
      </c>
      <c r="F37" s="209">
        <v>500</v>
      </c>
      <c r="G37" s="209">
        <v>55500</v>
      </c>
      <c r="H37" s="60">
        <v>0</v>
      </c>
      <c r="I37" s="77" t="s">
        <v>162</v>
      </c>
      <c r="J37" s="214">
        <v>55500</v>
      </c>
    </row>
    <row r="38" spans="1:10" ht="21" customHeight="1">
      <c r="A38" s="654" t="s">
        <v>302</v>
      </c>
      <c r="B38" s="651"/>
      <c r="C38" s="652"/>
      <c r="D38" s="179">
        <v>0</v>
      </c>
      <c r="E38" s="176">
        <v>2560</v>
      </c>
      <c r="F38" s="175">
        <v>440</v>
      </c>
      <c r="G38" s="175">
        <v>5000</v>
      </c>
      <c r="H38" s="60">
        <v>0</v>
      </c>
      <c r="I38" s="77" t="s">
        <v>162</v>
      </c>
      <c r="J38" s="214">
        <v>5000</v>
      </c>
    </row>
    <row r="39" spans="1:10" ht="18" customHeight="1">
      <c r="A39" s="653" t="s">
        <v>303</v>
      </c>
      <c r="B39" s="651"/>
      <c r="C39" s="652"/>
      <c r="D39" s="197">
        <f>SUM(D37:D38)</f>
        <v>500</v>
      </c>
      <c r="E39" s="197">
        <f>SUM(E37:E38)</f>
        <v>3060</v>
      </c>
      <c r="F39" s="194">
        <f>SUM(F37:F38)</f>
        <v>940</v>
      </c>
      <c r="G39" s="194">
        <f>SUM(G37:G38)</f>
        <v>60500</v>
      </c>
      <c r="H39" s="61"/>
      <c r="I39" s="78" t="s">
        <v>1</v>
      </c>
      <c r="J39" s="195">
        <f>SUM(J37:J38)</f>
        <v>60500</v>
      </c>
    </row>
    <row r="40" spans="1:10" ht="25.5" customHeight="1">
      <c r="A40" s="659" t="s">
        <v>238</v>
      </c>
      <c r="B40" s="651"/>
      <c r="C40" s="652"/>
      <c r="D40" s="198"/>
      <c r="E40" s="199"/>
      <c r="F40" s="203"/>
      <c r="G40" s="204"/>
      <c r="H40" s="59"/>
      <c r="I40" s="76" t="s">
        <v>1</v>
      </c>
      <c r="J40" s="151"/>
    </row>
    <row r="41" spans="1:10" ht="21" customHeight="1">
      <c r="A41" s="654" t="s">
        <v>304</v>
      </c>
      <c r="B41" s="651"/>
      <c r="C41" s="652"/>
      <c r="D41" s="180">
        <v>1000</v>
      </c>
      <c r="E41" s="212">
        <v>2500</v>
      </c>
      <c r="F41" s="209">
        <v>1000</v>
      </c>
      <c r="G41" s="209">
        <v>3000</v>
      </c>
      <c r="H41" s="60">
        <v>0</v>
      </c>
      <c r="I41" s="77" t="s">
        <v>162</v>
      </c>
      <c r="J41" s="214">
        <v>3000</v>
      </c>
    </row>
    <row r="42" spans="1:10" ht="21" customHeight="1">
      <c r="A42" s="653" t="s">
        <v>305</v>
      </c>
      <c r="B42" s="651"/>
      <c r="C42" s="652"/>
      <c r="D42" s="200">
        <f>SUM(D41)</f>
        <v>1000</v>
      </c>
      <c r="E42" s="200">
        <f>SUM(E41)</f>
        <v>2500</v>
      </c>
      <c r="F42" s="194">
        <f>SUM(F41)</f>
        <v>1000</v>
      </c>
      <c r="G42" s="194">
        <f>SUM(G41)</f>
        <v>3000</v>
      </c>
      <c r="H42" s="61"/>
      <c r="I42" s="78" t="s">
        <v>1</v>
      </c>
      <c r="J42" s="195">
        <f>SUM(J41)</f>
        <v>3000</v>
      </c>
    </row>
    <row r="43" spans="1:10" ht="18" customHeight="1">
      <c r="A43" s="659" t="s">
        <v>239</v>
      </c>
      <c r="B43" s="651"/>
      <c r="C43" s="652"/>
      <c r="D43" s="198"/>
      <c r="E43" s="199"/>
      <c r="F43" s="203"/>
      <c r="G43" s="204"/>
      <c r="H43" s="59"/>
      <c r="I43" s="76" t="s">
        <v>1</v>
      </c>
      <c r="J43" s="152"/>
    </row>
    <row r="44" spans="1:10" ht="21" customHeight="1">
      <c r="A44" s="654" t="s">
        <v>493</v>
      </c>
      <c r="B44" s="651"/>
      <c r="C44" s="652"/>
      <c r="D44" s="174">
        <v>356538.57</v>
      </c>
      <c r="E44" s="217">
        <v>358090.67</v>
      </c>
      <c r="F44" s="172">
        <v>380345.2</v>
      </c>
      <c r="G44" s="175">
        <v>500000</v>
      </c>
      <c r="H44" s="60">
        <v>0</v>
      </c>
      <c r="I44" s="77" t="s">
        <v>162</v>
      </c>
      <c r="J44" s="214">
        <v>500000</v>
      </c>
    </row>
    <row r="45" spans="1:10" ht="21" customHeight="1">
      <c r="A45" s="654" t="s">
        <v>306</v>
      </c>
      <c r="B45" s="651"/>
      <c r="C45" s="652"/>
      <c r="D45" s="174">
        <v>8858731.69</v>
      </c>
      <c r="E45" s="217">
        <v>9156112.05</v>
      </c>
      <c r="F45" s="172">
        <v>8506456.6</v>
      </c>
      <c r="G45" s="216">
        <v>8500000</v>
      </c>
      <c r="H45" s="153">
        <v>6.25</v>
      </c>
      <c r="I45" s="77" t="s">
        <v>162</v>
      </c>
      <c r="J45" s="215">
        <v>9000000</v>
      </c>
    </row>
    <row r="46" spans="1:10" ht="21" customHeight="1">
      <c r="A46" s="654" t="s">
        <v>307</v>
      </c>
      <c r="B46" s="651"/>
      <c r="C46" s="652"/>
      <c r="D46" s="174">
        <v>3056974.41</v>
      </c>
      <c r="E46" s="217">
        <v>2824026.42</v>
      </c>
      <c r="F46" s="172">
        <v>2818193.9</v>
      </c>
      <c r="G46" s="175">
        <v>3500000</v>
      </c>
      <c r="H46" s="60">
        <v>0</v>
      </c>
      <c r="I46" s="77" t="s">
        <v>162</v>
      </c>
      <c r="J46" s="214">
        <v>3500000</v>
      </c>
    </row>
    <row r="47" spans="1:10" ht="21" customHeight="1">
      <c r="A47" s="654" t="s">
        <v>308</v>
      </c>
      <c r="B47" s="651"/>
      <c r="C47" s="652"/>
      <c r="D47" s="174">
        <v>115835.06</v>
      </c>
      <c r="E47" s="217">
        <v>44941.72</v>
      </c>
      <c r="F47" s="181">
        <v>0</v>
      </c>
      <c r="G47" s="175">
        <v>360000</v>
      </c>
      <c r="H47" s="60">
        <v>0</v>
      </c>
      <c r="I47" s="77" t="s">
        <v>162</v>
      </c>
      <c r="J47" s="214">
        <v>360000</v>
      </c>
    </row>
    <row r="48" spans="1:10" ht="21" customHeight="1">
      <c r="A48" s="654" t="s">
        <v>309</v>
      </c>
      <c r="B48" s="651"/>
      <c r="C48" s="652"/>
      <c r="D48" s="218">
        <v>0</v>
      </c>
      <c r="E48" s="218">
        <v>0</v>
      </c>
      <c r="F48" s="181">
        <v>0</v>
      </c>
      <c r="G48" s="181">
        <v>0</v>
      </c>
      <c r="H48" s="60">
        <v>0</v>
      </c>
      <c r="I48" s="77" t="s">
        <v>162</v>
      </c>
      <c r="J48" s="123">
        <v>0</v>
      </c>
    </row>
    <row r="49" spans="1:10" ht="21" customHeight="1">
      <c r="A49" s="654" t="s">
        <v>310</v>
      </c>
      <c r="B49" s="651"/>
      <c r="C49" s="652"/>
      <c r="D49" s="174">
        <v>4924198.4</v>
      </c>
      <c r="E49" s="217">
        <v>5342082.77</v>
      </c>
      <c r="F49" s="172">
        <v>4629224.6</v>
      </c>
      <c r="G49" s="175">
        <v>6700000</v>
      </c>
      <c r="H49" s="60">
        <v>0</v>
      </c>
      <c r="I49" s="77" t="s">
        <v>162</v>
      </c>
      <c r="J49" s="214">
        <v>6700000</v>
      </c>
    </row>
    <row r="50" spans="1:10" ht="39" customHeight="1">
      <c r="A50" s="658" t="s">
        <v>354</v>
      </c>
      <c r="B50" s="651"/>
      <c r="C50" s="652"/>
      <c r="D50" s="180">
        <v>2533</v>
      </c>
      <c r="E50" s="219">
        <v>5007</v>
      </c>
      <c r="F50" s="209">
        <v>5001</v>
      </c>
      <c r="G50" s="209">
        <v>13000</v>
      </c>
      <c r="H50" s="60">
        <v>0</v>
      </c>
      <c r="I50" s="77" t="s">
        <v>162</v>
      </c>
      <c r="J50" s="214">
        <v>13000</v>
      </c>
    </row>
    <row r="51" spans="1:10" ht="21" customHeight="1">
      <c r="A51" s="654" t="s">
        <v>311</v>
      </c>
      <c r="B51" s="651"/>
      <c r="C51" s="652"/>
      <c r="D51" s="174">
        <v>37410.8</v>
      </c>
      <c r="E51" s="217">
        <v>41070.25</v>
      </c>
      <c r="F51" s="172">
        <v>38647.66</v>
      </c>
      <c r="G51" s="172">
        <v>60000</v>
      </c>
      <c r="H51" s="60">
        <v>0</v>
      </c>
      <c r="I51" s="77" t="s">
        <v>162</v>
      </c>
      <c r="J51" s="123">
        <v>60000</v>
      </c>
    </row>
    <row r="52" spans="1:10" ht="21" customHeight="1">
      <c r="A52" s="654" t="s">
        <v>312</v>
      </c>
      <c r="B52" s="651"/>
      <c r="C52" s="652"/>
      <c r="D52" s="174">
        <v>38471.19</v>
      </c>
      <c r="E52" s="217">
        <v>47099.17</v>
      </c>
      <c r="F52" s="172">
        <v>41151.63</v>
      </c>
      <c r="G52" s="172">
        <v>150000</v>
      </c>
      <c r="H52" s="60">
        <v>0</v>
      </c>
      <c r="I52" s="77" t="s">
        <v>162</v>
      </c>
      <c r="J52" s="123">
        <v>150000</v>
      </c>
    </row>
    <row r="53" spans="1:10" ht="41.25" customHeight="1">
      <c r="A53" s="658" t="s">
        <v>355</v>
      </c>
      <c r="B53" s="651"/>
      <c r="C53" s="652"/>
      <c r="D53" s="180">
        <v>2482147</v>
      </c>
      <c r="E53" s="177">
        <v>1843234</v>
      </c>
      <c r="F53" s="175">
        <v>1811441</v>
      </c>
      <c r="G53" s="175">
        <v>2100000</v>
      </c>
      <c r="H53" s="60">
        <v>0</v>
      </c>
      <c r="I53" s="77" t="s">
        <v>162</v>
      </c>
      <c r="J53" s="214">
        <v>2100000</v>
      </c>
    </row>
    <row r="54" spans="1:10" ht="21" customHeight="1">
      <c r="A54" s="654" t="s">
        <v>313</v>
      </c>
      <c r="B54" s="651"/>
      <c r="C54" s="652"/>
      <c r="D54" s="180">
        <v>4511</v>
      </c>
      <c r="E54" s="177">
        <v>510</v>
      </c>
      <c r="F54" s="175">
        <v>2030</v>
      </c>
      <c r="G54" s="175">
        <v>5000</v>
      </c>
      <c r="H54" s="60">
        <v>0</v>
      </c>
      <c r="I54" s="77" t="s">
        <v>162</v>
      </c>
      <c r="J54" s="214">
        <v>5000</v>
      </c>
    </row>
    <row r="55" spans="1:10" ht="21" customHeight="1">
      <c r="A55" s="653" t="s">
        <v>314</v>
      </c>
      <c r="B55" s="651"/>
      <c r="C55" s="652"/>
      <c r="D55" s="182">
        <f>SUM(D44:D54)</f>
        <v>19877351.120000005</v>
      </c>
      <c r="E55" s="182">
        <f>SUM(E44:E54)</f>
        <v>19662174.050000004</v>
      </c>
      <c r="F55" s="173">
        <f>SUM(F44:F54)</f>
        <v>18232491.59</v>
      </c>
      <c r="G55" s="194">
        <f>SUM(G44:G54)</f>
        <v>21888000</v>
      </c>
      <c r="H55" s="61"/>
      <c r="I55" s="78" t="s">
        <v>1</v>
      </c>
      <c r="J55" s="220">
        <f>SUM(J44:J54)</f>
        <v>22388000</v>
      </c>
    </row>
    <row r="56" spans="1:10" ht="21" customHeight="1">
      <c r="A56" s="659" t="s">
        <v>240</v>
      </c>
      <c r="B56" s="651"/>
      <c r="C56" s="652"/>
      <c r="D56" s="198"/>
      <c r="E56" s="199"/>
      <c r="F56" s="203"/>
      <c r="G56" s="204"/>
      <c r="H56" s="59"/>
      <c r="I56" s="76" t="s">
        <v>1</v>
      </c>
      <c r="J56" s="152"/>
    </row>
    <row r="57" spans="1:10" ht="39" customHeight="1">
      <c r="A57" s="658" t="s">
        <v>356</v>
      </c>
      <c r="B57" s="651"/>
      <c r="C57" s="652"/>
      <c r="D57" s="180">
        <v>16195814</v>
      </c>
      <c r="E57" s="212">
        <v>18107967</v>
      </c>
      <c r="F57" s="209">
        <v>18992768</v>
      </c>
      <c r="G57" s="175">
        <v>19500000</v>
      </c>
      <c r="H57" s="60">
        <v>0</v>
      </c>
      <c r="I57" s="77" t="s">
        <v>162</v>
      </c>
      <c r="J57" s="180">
        <v>19500000</v>
      </c>
    </row>
    <row r="58" spans="1:10" ht="21.75" customHeight="1">
      <c r="A58" s="653" t="s">
        <v>315</v>
      </c>
      <c r="B58" s="651"/>
      <c r="C58" s="652"/>
      <c r="D58" s="197">
        <f>SUM(D57)</f>
        <v>16195814</v>
      </c>
      <c r="E58" s="197">
        <f>SUM(E57)</f>
        <v>18107967</v>
      </c>
      <c r="F58" s="224">
        <f>SUM(F57)</f>
        <v>18992768</v>
      </c>
      <c r="G58" s="194">
        <f>SUM(G57)</f>
        <v>19500000</v>
      </c>
      <c r="H58" s="61"/>
      <c r="I58" s="78" t="s">
        <v>1</v>
      </c>
      <c r="J58" s="222">
        <f>SUM(J57)</f>
        <v>19500000</v>
      </c>
    </row>
    <row r="59" spans="1:10" ht="22.5" customHeight="1">
      <c r="A59" s="650" t="s">
        <v>252</v>
      </c>
      <c r="B59" s="651"/>
      <c r="C59" s="652"/>
      <c r="D59" s="192">
        <f>+D58+D55+D42+D39+D31+D28+D13</f>
        <v>36999309.330000006</v>
      </c>
      <c r="E59" s="192">
        <f>+E58+E55+E42+E39+E31+E28+E13</f>
        <v>38717038.120000005</v>
      </c>
      <c r="F59" s="193">
        <f>+F58+F55+F42+F39+F31+F28+F13</f>
        <v>37795322.69</v>
      </c>
      <c r="G59" s="221">
        <f>+G58+G55+G42+G39+G31+G28+G13</f>
        <v>42500000</v>
      </c>
      <c r="H59" s="62"/>
      <c r="I59" s="79" t="s">
        <v>1</v>
      </c>
      <c r="J59" s="223">
        <f>+J58+J55+J42+J39+J31+J28+J13</f>
        <v>43000000</v>
      </c>
    </row>
  </sheetData>
  <sheetProtection/>
  <mergeCells count="62">
    <mergeCell ref="D34:F34"/>
    <mergeCell ref="G34:J34"/>
    <mergeCell ref="A35:C35"/>
    <mergeCell ref="H35:I35"/>
    <mergeCell ref="A4:J4"/>
    <mergeCell ref="A10:C10"/>
    <mergeCell ref="A9:C9"/>
    <mergeCell ref="A12:C12"/>
    <mergeCell ref="A11:C11"/>
    <mergeCell ref="A14:C14"/>
    <mergeCell ref="A1:J1"/>
    <mergeCell ref="A2:J2"/>
    <mergeCell ref="A3:J3"/>
    <mergeCell ref="G6:J6"/>
    <mergeCell ref="H7:I7"/>
    <mergeCell ref="A8:C8"/>
    <mergeCell ref="A6:C6"/>
    <mergeCell ref="D6:F6"/>
    <mergeCell ref="A7:C7"/>
    <mergeCell ref="A21:C21"/>
    <mergeCell ref="A13:C13"/>
    <mergeCell ref="A16:C16"/>
    <mergeCell ref="A15:C15"/>
    <mergeCell ref="A17:C17"/>
    <mergeCell ref="A19:C19"/>
    <mergeCell ref="A18:C18"/>
    <mergeCell ref="A29:C29"/>
    <mergeCell ref="A26:C26"/>
    <mergeCell ref="A28:C28"/>
    <mergeCell ref="A34:C34"/>
    <mergeCell ref="A27:C27"/>
    <mergeCell ref="A20:C20"/>
    <mergeCell ref="A25:C25"/>
    <mergeCell ref="A23:C23"/>
    <mergeCell ref="A22:C22"/>
    <mergeCell ref="A30:C30"/>
    <mergeCell ref="A42:C42"/>
    <mergeCell ref="A45:C45"/>
    <mergeCell ref="A44:C44"/>
    <mergeCell ref="A47:C47"/>
    <mergeCell ref="A46:C46"/>
    <mergeCell ref="A31:C31"/>
    <mergeCell ref="A38:C38"/>
    <mergeCell ref="A37:C37"/>
    <mergeCell ref="A41:C41"/>
    <mergeCell ref="A40:C40"/>
    <mergeCell ref="A53:C53"/>
    <mergeCell ref="A52:C52"/>
    <mergeCell ref="A57:C57"/>
    <mergeCell ref="A56:C56"/>
    <mergeCell ref="A51:C51"/>
    <mergeCell ref="A43:C43"/>
    <mergeCell ref="A24:C24"/>
    <mergeCell ref="A59:C59"/>
    <mergeCell ref="A58:C58"/>
    <mergeCell ref="A39:C39"/>
    <mergeCell ref="A55:C55"/>
    <mergeCell ref="A54:C54"/>
    <mergeCell ref="A36:C36"/>
    <mergeCell ref="A49:C49"/>
    <mergeCell ref="A48:C48"/>
    <mergeCell ref="A50:C50"/>
  </mergeCells>
  <printOptions/>
  <pageMargins left="0.52" right="0.24" top="0.590551181102362" bottom="0.590551181102362" header="0.31496062992126" footer="0.31496062992126"/>
  <pageSetup firstPageNumber="11" useFirstPageNumber="1" horizontalDpi="600" verticalDpi="600" orientation="portrait" paperSize="9" r:id="rId1"/>
  <headerFooter>
    <oddHeader>&amp;C- &amp;P -</oddHeader>
  </headerFooter>
</worksheet>
</file>

<file path=xl/worksheets/sheet11.xml><?xml version="1.0" encoding="utf-8"?>
<worksheet xmlns="http://schemas.openxmlformats.org/spreadsheetml/2006/main" xmlns:r="http://schemas.openxmlformats.org/officeDocument/2006/relationships">
  <dimension ref="A2:H76"/>
  <sheetViews>
    <sheetView zoomScalePageLayoutView="0" workbookViewId="0" topLeftCell="A10">
      <selection activeCell="C80" sqref="C80"/>
    </sheetView>
  </sheetViews>
  <sheetFormatPr defaultColWidth="9.140625" defaultRowHeight="15"/>
  <cols>
    <col min="1" max="2" width="2.28125" style="1" customWidth="1"/>
    <col min="3" max="3" width="34.57421875" style="1" customWidth="1"/>
    <col min="4" max="4" width="12.28125" style="1" customWidth="1"/>
    <col min="5" max="5" width="10.7109375" style="1" customWidth="1"/>
    <col min="6" max="6" width="6.421875" style="1" customWidth="1"/>
    <col min="7" max="7" width="13.28125" style="1" customWidth="1"/>
    <col min="8" max="8" width="5.7109375" style="21" customWidth="1"/>
    <col min="9" max="16384" width="8.8515625" style="1" customWidth="1"/>
  </cols>
  <sheetData>
    <row r="1" ht="0.75" customHeight="1"/>
    <row r="2" spans="1:8" ht="21" customHeight="1">
      <c r="A2" s="681" t="s">
        <v>154</v>
      </c>
      <c r="B2" s="681"/>
      <c r="C2" s="681"/>
      <c r="D2" s="681"/>
      <c r="E2" s="681"/>
      <c r="F2" s="681"/>
      <c r="G2" s="681"/>
      <c r="H2" s="681"/>
    </row>
    <row r="3" spans="1:8" ht="19.5" customHeight="1">
      <c r="A3" s="680" t="s">
        <v>489</v>
      </c>
      <c r="B3" s="680"/>
      <c r="C3" s="680"/>
      <c r="D3" s="680"/>
      <c r="E3" s="680"/>
      <c r="F3" s="680"/>
      <c r="G3" s="680"/>
      <c r="H3" s="680"/>
    </row>
    <row r="4" spans="1:8" ht="19.5" customHeight="1">
      <c r="A4" s="680" t="s">
        <v>2</v>
      </c>
      <c r="B4" s="680"/>
      <c r="C4" s="680"/>
      <c r="D4" s="680"/>
      <c r="E4" s="680"/>
      <c r="F4" s="680"/>
      <c r="G4" s="680"/>
      <c r="H4" s="680"/>
    </row>
    <row r="5" spans="1:8" ht="21" customHeight="1">
      <c r="A5" s="680" t="s">
        <v>206</v>
      </c>
      <c r="B5" s="680"/>
      <c r="C5" s="680"/>
      <c r="D5" s="680"/>
      <c r="E5" s="680"/>
      <c r="F5" s="680"/>
      <c r="G5" s="680"/>
      <c r="H5" s="680"/>
    </row>
    <row r="6" spans="1:8" ht="12.75" customHeight="1">
      <c r="A6" s="67" t="s">
        <v>1</v>
      </c>
      <c r="B6" s="67"/>
      <c r="C6" s="67"/>
      <c r="D6" s="58" t="s">
        <v>1</v>
      </c>
      <c r="E6" s="58"/>
      <c r="F6" s="58"/>
      <c r="G6" s="58"/>
      <c r="H6" s="67"/>
    </row>
    <row r="7" spans="1:8" ht="21" customHeight="1">
      <c r="A7" s="554" t="s">
        <v>253</v>
      </c>
      <c r="B7" s="554"/>
      <c r="C7" s="554"/>
      <c r="D7" s="554"/>
      <c r="E7" s="84">
        <v>43000000</v>
      </c>
      <c r="F7" s="65" t="s">
        <v>7</v>
      </c>
      <c r="G7" s="68" t="s">
        <v>282</v>
      </c>
      <c r="H7" s="70" t="s">
        <v>1</v>
      </c>
    </row>
    <row r="8" spans="5:8" ht="9" customHeight="1">
      <c r="E8" s="49"/>
      <c r="F8" s="69"/>
      <c r="G8" s="68"/>
      <c r="H8" s="70"/>
    </row>
    <row r="9" spans="1:8" ht="21" customHeight="1">
      <c r="A9" s="682" t="s">
        <v>242</v>
      </c>
      <c r="B9" s="682"/>
      <c r="C9" s="682"/>
      <c r="D9" s="682"/>
      <c r="E9" s="72"/>
      <c r="F9" s="72"/>
      <c r="G9" s="72"/>
      <c r="H9" s="72"/>
    </row>
    <row r="10" spans="1:8" ht="21" customHeight="1">
      <c r="A10" s="68" t="s">
        <v>1</v>
      </c>
      <c r="B10" s="554" t="s">
        <v>233</v>
      </c>
      <c r="C10" s="554"/>
      <c r="D10" s="554"/>
      <c r="E10" s="69"/>
      <c r="F10" s="26" t="s">
        <v>6</v>
      </c>
      <c r="G10" s="49">
        <f>SUM(G11:G15)</f>
        <v>340000</v>
      </c>
      <c r="H10" s="30" t="s">
        <v>7</v>
      </c>
    </row>
    <row r="11" spans="1:8" ht="19.5" customHeight="1">
      <c r="A11" s="73" t="s">
        <v>1</v>
      </c>
      <c r="B11" s="73" t="s">
        <v>1</v>
      </c>
      <c r="C11" s="66" t="s">
        <v>357</v>
      </c>
      <c r="D11" s="66"/>
      <c r="E11" s="66"/>
      <c r="F11" s="25" t="s">
        <v>10</v>
      </c>
      <c r="G11" s="50">
        <v>333000</v>
      </c>
      <c r="H11" s="64" t="s">
        <v>7</v>
      </c>
    </row>
    <row r="12" spans="1:8" ht="19.5" customHeight="1">
      <c r="A12" s="58" t="s">
        <v>1</v>
      </c>
      <c r="B12" s="58" t="s">
        <v>1</v>
      </c>
      <c r="C12" s="125" t="s">
        <v>358</v>
      </c>
      <c r="D12" s="71"/>
      <c r="E12" s="71"/>
      <c r="F12" s="58" t="s">
        <v>1</v>
      </c>
      <c r="G12" s="58"/>
      <c r="H12" s="67"/>
    </row>
    <row r="13" spans="1:8" ht="19.5" customHeight="1">
      <c r="A13" s="73" t="s">
        <v>1</v>
      </c>
      <c r="B13" s="73" t="s">
        <v>1</v>
      </c>
      <c r="C13" s="66" t="s">
        <v>255</v>
      </c>
      <c r="D13" s="66"/>
      <c r="E13" s="66"/>
      <c r="F13" s="25" t="s">
        <v>10</v>
      </c>
      <c r="G13" s="50">
        <v>2500</v>
      </c>
      <c r="H13" s="64" t="s">
        <v>7</v>
      </c>
    </row>
    <row r="14" spans="1:8" ht="19.5" customHeight="1">
      <c r="A14" s="58" t="s">
        <v>1</v>
      </c>
      <c r="B14" s="58" t="s">
        <v>1</v>
      </c>
      <c r="C14" s="125" t="s">
        <v>358</v>
      </c>
      <c r="D14" s="71"/>
      <c r="E14" s="71"/>
      <c r="F14" s="58" t="s">
        <v>1</v>
      </c>
      <c r="G14" s="58"/>
      <c r="H14" s="67"/>
    </row>
    <row r="15" spans="1:8" ht="19.5" customHeight="1">
      <c r="A15" s="73" t="s">
        <v>1</v>
      </c>
      <c r="B15" s="73" t="s">
        <v>1</v>
      </c>
      <c r="C15" s="66" t="s">
        <v>256</v>
      </c>
      <c r="D15" s="66"/>
      <c r="E15" s="66"/>
      <c r="F15" s="25" t="s">
        <v>10</v>
      </c>
      <c r="G15" s="50">
        <v>4500</v>
      </c>
      <c r="H15" s="64" t="s">
        <v>7</v>
      </c>
    </row>
    <row r="16" spans="1:8" ht="19.5" customHeight="1">
      <c r="A16" s="58" t="s">
        <v>1</v>
      </c>
      <c r="B16" s="58" t="s">
        <v>1</v>
      </c>
      <c r="C16" s="125" t="s">
        <v>358</v>
      </c>
      <c r="D16" s="71"/>
      <c r="E16" s="71"/>
      <c r="F16" s="58" t="s">
        <v>1</v>
      </c>
      <c r="G16" s="58"/>
      <c r="H16" s="67"/>
    </row>
    <row r="17" spans="1:8" ht="21" customHeight="1">
      <c r="A17" s="68" t="s">
        <v>1</v>
      </c>
      <c r="B17" s="554" t="s">
        <v>234</v>
      </c>
      <c r="C17" s="554"/>
      <c r="D17" s="554"/>
      <c r="E17" s="69"/>
      <c r="F17" s="26" t="s">
        <v>6</v>
      </c>
      <c r="G17" s="49">
        <f>SUM(G18:G38)</f>
        <v>308500</v>
      </c>
      <c r="H17" s="30" t="s">
        <v>7</v>
      </c>
    </row>
    <row r="18" spans="1:8" ht="19.5" customHeight="1">
      <c r="A18" s="73" t="s">
        <v>1</v>
      </c>
      <c r="B18" s="73" t="s">
        <v>1</v>
      </c>
      <c r="C18" s="66" t="s">
        <v>257</v>
      </c>
      <c r="D18" s="66"/>
      <c r="E18" s="66"/>
      <c r="F18" s="25" t="s">
        <v>10</v>
      </c>
      <c r="G18" s="50">
        <v>2000</v>
      </c>
      <c r="H18" s="64" t="s">
        <v>7</v>
      </c>
    </row>
    <row r="19" spans="1:8" ht="19.5" customHeight="1">
      <c r="A19" s="58" t="s">
        <v>1</v>
      </c>
      <c r="B19" s="58" t="s">
        <v>1</v>
      </c>
      <c r="C19" s="125" t="s">
        <v>358</v>
      </c>
      <c r="D19" s="71"/>
      <c r="E19" s="71"/>
      <c r="F19" s="58" t="s">
        <v>1</v>
      </c>
      <c r="G19" s="58"/>
      <c r="H19" s="67"/>
    </row>
    <row r="20" spans="1:8" ht="19.5" customHeight="1">
      <c r="A20" s="73" t="s">
        <v>1</v>
      </c>
      <c r="B20" s="73" t="s">
        <v>1</v>
      </c>
      <c r="C20" s="66" t="s">
        <v>258</v>
      </c>
      <c r="D20" s="66"/>
      <c r="E20" s="66"/>
      <c r="F20" s="25" t="s">
        <v>10</v>
      </c>
      <c r="G20" s="50">
        <v>10000</v>
      </c>
      <c r="H20" s="64" t="s">
        <v>7</v>
      </c>
    </row>
    <row r="21" spans="1:8" ht="19.5" customHeight="1">
      <c r="A21" s="58" t="s">
        <v>1</v>
      </c>
      <c r="B21" s="58" t="s">
        <v>1</v>
      </c>
      <c r="C21" s="71" t="s">
        <v>358</v>
      </c>
      <c r="D21" s="71"/>
      <c r="E21" s="71"/>
      <c r="F21" s="58" t="s">
        <v>1</v>
      </c>
      <c r="G21" s="58"/>
      <c r="H21" s="67"/>
    </row>
    <row r="22" spans="1:8" ht="19.5" customHeight="1">
      <c r="A22" s="73" t="s">
        <v>1</v>
      </c>
      <c r="B22" s="73" t="s">
        <v>1</v>
      </c>
      <c r="C22" s="66" t="s">
        <v>259</v>
      </c>
      <c r="D22" s="66"/>
      <c r="E22" s="66"/>
      <c r="F22" s="25" t="s">
        <v>10</v>
      </c>
      <c r="G22" s="50">
        <v>1000</v>
      </c>
      <c r="H22" s="64" t="s">
        <v>7</v>
      </c>
    </row>
    <row r="23" spans="1:8" ht="19.5" customHeight="1">
      <c r="A23" s="58" t="s">
        <v>1</v>
      </c>
      <c r="B23" s="58" t="s">
        <v>1</v>
      </c>
      <c r="C23" s="71" t="s">
        <v>358</v>
      </c>
      <c r="D23" s="71"/>
      <c r="E23" s="71"/>
      <c r="F23" s="58" t="s">
        <v>1</v>
      </c>
      <c r="G23" s="58"/>
      <c r="H23" s="67"/>
    </row>
    <row r="24" spans="1:8" ht="19.5" customHeight="1">
      <c r="A24" s="73" t="s">
        <v>1</v>
      </c>
      <c r="B24" s="73" t="s">
        <v>1</v>
      </c>
      <c r="C24" s="66" t="s">
        <v>359</v>
      </c>
      <c r="D24" s="66"/>
      <c r="E24" s="66"/>
      <c r="F24" s="25" t="s">
        <v>10</v>
      </c>
      <c r="G24" s="50">
        <v>165500</v>
      </c>
      <c r="H24" s="64" t="s">
        <v>7</v>
      </c>
    </row>
    <row r="25" spans="1:8" ht="19.5" customHeight="1">
      <c r="A25" s="58" t="s">
        <v>1</v>
      </c>
      <c r="B25" s="58" t="s">
        <v>1</v>
      </c>
      <c r="C25" s="71" t="s">
        <v>358</v>
      </c>
      <c r="D25" s="71"/>
      <c r="E25" s="71"/>
      <c r="F25" s="58" t="s">
        <v>1</v>
      </c>
      <c r="G25" s="58"/>
      <c r="H25" s="67"/>
    </row>
    <row r="26" spans="1:8" ht="19.5" customHeight="1">
      <c r="A26" s="73" t="s">
        <v>1</v>
      </c>
      <c r="B26" s="73" t="s">
        <v>1</v>
      </c>
      <c r="C26" s="66" t="s">
        <v>260</v>
      </c>
      <c r="D26" s="66"/>
      <c r="E26" s="66"/>
      <c r="F26" s="25" t="s">
        <v>10</v>
      </c>
      <c r="G26" s="50">
        <v>5000</v>
      </c>
      <c r="H26" s="64" t="s">
        <v>7</v>
      </c>
    </row>
    <row r="27" spans="1:8" ht="19.5" customHeight="1">
      <c r="A27" s="58" t="s">
        <v>1</v>
      </c>
      <c r="B27" s="58" t="s">
        <v>1</v>
      </c>
      <c r="C27" s="71" t="s">
        <v>358</v>
      </c>
      <c r="D27" s="71"/>
      <c r="E27" s="71"/>
      <c r="F27" s="58" t="s">
        <v>1</v>
      </c>
      <c r="G27" s="58"/>
      <c r="H27" s="67"/>
    </row>
    <row r="28" spans="1:8" ht="19.5" customHeight="1">
      <c r="A28" s="73" t="s">
        <v>1</v>
      </c>
      <c r="B28" s="73" t="s">
        <v>1</v>
      </c>
      <c r="C28" s="66" t="s">
        <v>261</v>
      </c>
      <c r="D28" s="66"/>
      <c r="E28" s="66"/>
      <c r="F28" s="25" t="s">
        <v>10</v>
      </c>
      <c r="G28" s="50">
        <v>10000</v>
      </c>
      <c r="H28" s="64" t="s">
        <v>7</v>
      </c>
    </row>
    <row r="29" spans="1:8" ht="19.5" customHeight="1">
      <c r="A29" s="58" t="s">
        <v>1</v>
      </c>
      <c r="B29" s="58" t="s">
        <v>1</v>
      </c>
      <c r="C29" s="71" t="s">
        <v>358</v>
      </c>
      <c r="D29" s="71"/>
      <c r="E29" s="71"/>
      <c r="F29" s="58" t="s">
        <v>1</v>
      </c>
      <c r="G29" s="58"/>
      <c r="H29" s="67"/>
    </row>
    <row r="30" spans="1:8" ht="19.5" customHeight="1">
      <c r="A30" s="73" t="s">
        <v>1</v>
      </c>
      <c r="B30" s="73" t="s">
        <v>1</v>
      </c>
      <c r="C30" s="66" t="s">
        <v>262</v>
      </c>
      <c r="D30" s="66"/>
      <c r="E30" s="66"/>
      <c r="F30" s="25" t="s">
        <v>10</v>
      </c>
      <c r="G30" s="50">
        <v>73000</v>
      </c>
      <c r="H30" s="64" t="s">
        <v>7</v>
      </c>
    </row>
    <row r="31" spans="1:8" ht="18.75" customHeight="1">
      <c r="A31" s="58" t="s">
        <v>1</v>
      </c>
      <c r="B31" s="58" t="s">
        <v>1</v>
      </c>
      <c r="C31" s="71" t="s">
        <v>358</v>
      </c>
      <c r="D31" s="71"/>
      <c r="E31" s="71"/>
      <c r="F31" s="58" t="s">
        <v>1</v>
      </c>
      <c r="G31" s="58"/>
      <c r="H31" s="67"/>
    </row>
    <row r="32" spans="1:8" ht="19.5" customHeight="1">
      <c r="A32" s="73" t="s">
        <v>1</v>
      </c>
      <c r="B32" s="73" t="s">
        <v>1</v>
      </c>
      <c r="C32" s="66" t="s">
        <v>263</v>
      </c>
      <c r="D32" s="66"/>
      <c r="E32" s="66"/>
      <c r="F32" s="25" t="s">
        <v>10</v>
      </c>
      <c r="G32" s="50">
        <v>5000</v>
      </c>
      <c r="H32" s="64" t="s">
        <v>7</v>
      </c>
    </row>
    <row r="33" spans="1:8" ht="18.75" customHeight="1">
      <c r="A33" s="58" t="s">
        <v>1</v>
      </c>
      <c r="B33" s="58" t="s">
        <v>1</v>
      </c>
      <c r="C33" s="71" t="s">
        <v>358</v>
      </c>
      <c r="D33" s="71"/>
      <c r="E33" s="71"/>
      <c r="F33" s="58" t="s">
        <v>1</v>
      </c>
      <c r="G33" s="58"/>
      <c r="H33" s="67"/>
    </row>
    <row r="34" spans="1:8" ht="19.5" customHeight="1">
      <c r="A34" s="73" t="s">
        <v>1</v>
      </c>
      <c r="B34" s="73" t="s">
        <v>1</v>
      </c>
      <c r="C34" s="555" t="s">
        <v>264</v>
      </c>
      <c r="D34" s="555"/>
      <c r="E34" s="555"/>
      <c r="F34" s="25" t="s">
        <v>10</v>
      </c>
      <c r="G34" s="50">
        <v>25000</v>
      </c>
      <c r="H34" s="64" t="s">
        <v>7</v>
      </c>
    </row>
    <row r="35" spans="1:8" ht="18.75" customHeight="1">
      <c r="A35" s="58" t="s">
        <v>1</v>
      </c>
      <c r="B35" s="58" t="s">
        <v>1</v>
      </c>
      <c r="C35" s="125" t="s">
        <v>358</v>
      </c>
      <c r="D35" s="71"/>
      <c r="E35" s="71"/>
      <c r="F35" s="58" t="s">
        <v>1</v>
      </c>
      <c r="G35" s="58"/>
      <c r="H35" s="67"/>
    </row>
    <row r="36" spans="1:8" ht="42" customHeight="1">
      <c r="A36" s="73" t="s">
        <v>1</v>
      </c>
      <c r="B36" s="73" t="s">
        <v>1</v>
      </c>
      <c r="C36" s="555" t="s">
        <v>265</v>
      </c>
      <c r="D36" s="555"/>
      <c r="E36" s="555"/>
      <c r="F36" s="25" t="s">
        <v>10</v>
      </c>
      <c r="G36" s="50">
        <v>4000</v>
      </c>
      <c r="H36" s="64" t="s">
        <v>7</v>
      </c>
    </row>
    <row r="37" spans="1:8" ht="18.75" customHeight="1">
      <c r="A37" s="58" t="s">
        <v>1</v>
      </c>
      <c r="B37" s="58" t="s">
        <v>1</v>
      </c>
      <c r="C37" s="125" t="s">
        <v>358</v>
      </c>
      <c r="D37" s="71"/>
      <c r="E37" s="71"/>
      <c r="F37" s="58" t="s">
        <v>1</v>
      </c>
      <c r="G37" s="58"/>
      <c r="H37" s="67"/>
    </row>
    <row r="38" spans="1:8" ht="19.5" customHeight="1">
      <c r="A38" s="73" t="s">
        <v>1</v>
      </c>
      <c r="B38" s="73" t="s">
        <v>1</v>
      </c>
      <c r="C38" s="66" t="s">
        <v>266</v>
      </c>
      <c r="D38" s="66"/>
      <c r="E38" s="66"/>
      <c r="F38" s="25" t="s">
        <v>10</v>
      </c>
      <c r="G38" s="50">
        <v>8000</v>
      </c>
      <c r="H38" s="64" t="s">
        <v>7</v>
      </c>
    </row>
    <row r="39" spans="1:8" ht="18.75" customHeight="1">
      <c r="A39" s="58" t="s">
        <v>1</v>
      </c>
      <c r="B39" s="58" t="s">
        <v>1</v>
      </c>
      <c r="C39" s="71" t="s">
        <v>358</v>
      </c>
      <c r="D39" s="71"/>
      <c r="E39" s="71"/>
      <c r="F39" s="58" t="s">
        <v>1</v>
      </c>
      <c r="G39" s="58"/>
      <c r="H39" s="67"/>
    </row>
    <row r="40" spans="1:8" ht="21" customHeight="1">
      <c r="A40" s="68" t="s">
        <v>1</v>
      </c>
      <c r="B40" s="554" t="s">
        <v>235</v>
      </c>
      <c r="C40" s="554"/>
      <c r="D40" s="69"/>
      <c r="E40" s="69"/>
      <c r="F40" s="26" t="s">
        <v>6</v>
      </c>
      <c r="G40" s="49">
        <v>400000</v>
      </c>
      <c r="H40" s="30" t="s">
        <v>7</v>
      </c>
    </row>
    <row r="41" spans="1:8" ht="19.5" customHeight="1">
      <c r="A41" s="73" t="s">
        <v>1</v>
      </c>
      <c r="B41" s="73" t="s">
        <v>1</v>
      </c>
      <c r="C41" s="66" t="s">
        <v>267</v>
      </c>
      <c r="D41" s="66"/>
      <c r="E41" s="66"/>
      <c r="F41" s="25" t="s">
        <v>10</v>
      </c>
      <c r="G41" s="50">
        <v>400000</v>
      </c>
      <c r="H41" s="64" t="s">
        <v>7</v>
      </c>
    </row>
    <row r="42" spans="1:8" ht="19.5" customHeight="1">
      <c r="A42" s="58" t="s">
        <v>1</v>
      </c>
      <c r="B42" s="58" t="s">
        <v>1</v>
      </c>
      <c r="C42" s="71" t="s">
        <v>358</v>
      </c>
      <c r="D42" s="71"/>
      <c r="E42" s="71"/>
      <c r="F42" s="58" t="s">
        <v>1</v>
      </c>
      <c r="G42" s="58"/>
      <c r="H42" s="67"/>
    </row>
    <row r="43" spans="1:8" ht="21" customHeight="1">
      <c r="A43" s="68" t="s">
        <v>1</v>
      </c>
      <c r="B43" s="554" t="s">
        <v>237</v>
      </c>
      <c r="C43" s="554"/>
      <c r="D43" s="69"/>
      <c r="E43" s="69"/>
      <c r="F43" s="26" t="s">
        <v>6</v>
      </c>
      <c r="G43" s="49">
        <v>60500</v>
      </c>
      <c r="H43" s="30" t="s">
        <v>7</v>
      </c>
    </row>
    <row r="44" spans="1:8" ht="19.5" customHeight="1">
      <c r="A44" s="73" t="s">
        <v>1</v>
      </c>
      <c r="B44" s="73" t="s">
        <v>1</v>
      </c>
      <c r="C44" s="66" t="s">
        <v>268</v>
      </c>
      <c r="D44" s="66"/>
      <c r="E44" s="66"/>
      <c r="F44" s="25" t="s">
        <v>10</v>
      </c>
      <c r="G44" s="50">
        <v>55500</v>
      </c>
      <c r="H44" s="64" t="s">
        <v>7</v>
      </c>
    </row>
    <row r="45" spans="1:8" ht="19.5" customHeight="1">
      <c r="A45" s="58" t="s">
        <v>1</v>
      </c>
      <c r="B45" s="58" t="s">
        <v>1</v>
      </c>
      <c r="C45" s="125" t="s">
        <v>358</v>
      </c>
      <c r="D45" s="71"/>
      <c r="E45" s="71"/>
      <c r="F45" s="58" t="s">
        <v>1</v>
      </c>
      <c r="G45" s="58"/>
      <c r="H45" s="67"/>
    </row>
    <row r="46" spans="1:8" ht="19.5" customHeight="1">
      <c r="A46" s="73" t="s">
        <v>1</v>
      </c>
      <c r="B46" s="73" t="s">
        <v>1</v>
      </c>
      <c r="C46" s="66" t="s">
        <v>269</v>
      </c>
      <c r="D46" s="66"/>
      <c r="E46" s="66"/>
      <c r="F46" s="25" t="s">
        <v>10</v>
      </c>
      <c r="G46" s="50">
        <v>5000</v>
      </c>
      <c r="H46" s="64" t="s">
        <v>7</v>
      </c>
    </row>
    <row r="47" spans="1:8" ht="19.5" customHeight="1">
      <c r="A47" s="58" t="s">
        <v>1</v>
      </c>
      <c r="B47" s="58" t="s">
        <v>1</v>
      </c>
      <c r="C47" s="71" t="s">
        <v>358</v>
      </c>
      <c r="D47" s="71"/>
      <c r="E47" s="71"/>
      <c r="F47" s="58" t="s">
        <v>1</v>
      </c>
      <c r="G47" s="58"/>
      <c r="H47" s="67"/>
    </row>
    <row r="48" spans="1:8" ht="21" customHeight="1">
      <c r="A48" s="68" t="s">
        <v>1</v>
      </c>
      <c r="B48" s="554" t="s">
        <v>238</v>
      </c>
      <c r="C48" s="554"/>
      <c r="D48" s="69"/>
      <c r="E48" s="69"/>
      <c r="F48" s="26" t="s">
        <v>6</v>
      </c>
      <c r="G48" s="49">
        <v>3000</v>
      </c>
      <c r="H48" s="30" t="s">
        <v>7</v>
      </c>
    </row>
    <row r="49" spans="1:8" ht="19.5" customHeight="1">
      <c r="A49" s="73" t="s">
        <v>1</v>
      </c>
      <c r="B49" s="73" t="s">
        <v>1</v>
      </c>
      <c r="C49" s="66" t="s">
        <v>270</v>
      </c>
      <c r="D49" s="66"/>
      <c r="E49" s="66"/>
      <c r="F49" s="25" t="s">
        <v>10</v>
      </c>
      <c r="G49" s="50">
        <v>3000</v>
      </c>
      <c r="H49" s="64" t="s">
        <v>7</v>
      </c>
    </row>
    <row r="50" spans="1:8" ht="19.5" customHeight="1">
      <c r="A50" s="58" t="s">
        <v>1</v>
      </c>
      <c r="B50" s="58" t="s">
        <v>1</v>
      </c>
      <c r="C50" s="125" t="s">
        <v>358</v>
      </c>
      <c r="D50" s="71"/>
      <c r="E50" s="71"/>
      <c r="F50" s="58" t="s">
        <v>1</v>
      </c>
      <c r="G50" s="58"/>
      <c r="H50" s="67"/>
    </row>
    <row r="51" spans="1:8" ht="21" customHeight="1">
      <c r="A51" s="679" t="s">
        <v>243</v>
      </c>
      <c r="B51" s="679"/>
      <c r="C51" s="679"/>
      <c r="D51" s="679"/>
      <c r="E51" s="72"/>
      <c r="F51" s="72"/>
      <c r="G51" s="72"/>
      <c r="H51" s="72"/>
    </row>
    <row r="52" spans="1:8" ht="21" customHeight="1">
      <c r="A52" s="68" t="s">
        <v>1</v>
      </c>
      <c r="B52" s="554" t="s">
        <v>239</v>
      </c>
      <c r="C52" s="554"/>
      <c r="D52" s="69"/>
      <c r="E52" s="69"/>
      <c r="F52" s="26" t="s">
        <v>6</v>
      </c>
      <c r="G52" s="49">
        <f>SUM(G53:G71)</f>
        <v>22388000</v>
      </c>
      <c r="H52" s="30" t="s">
        <v>7</v>
      </c>
    </row>
    <row r="53" spans="1:8" ht="19.5" customHeight="1">
      <c r="A53" s="73" t="s">
        <v>1</v>
      </c>
      <c r="B53" s="73" t="s">
        <v>1</v>
      </c>
      <c r="C53" s="66" t="s">
        <v>271</v>
      </c>
      <c r="D53" s="66"/>
      <c r="E53" s="66"/>
      <c r="F53" s="25" t="s">
        <v>10</v>
      </c>
      <c r="G53" s="50">
        <v>500000</v>
      </c>
      <c r="H53" s="64" t="s">
        <v>7</v>
      </c>
    </row>
    <row r="54" spans="1:8" ht="19.5" customHeight="1">
      <c r="A54" s="58" t="s">
        <v>1</v>
      </c>
      <c r="B54" s="58" t="s">
        <v>1</v>
      </c>
      <c r="C54" s="71" t="s">
        <v>358</v>
      </c>
      <c r="D54" s="71"/>
      <c r="E54" s="71"/>
      <c r="F54" s="58" t="s">
        <v>1</v>
      </c>
      <c r="G54" s="58"/>
      <c r="H54" s="67"/>
    </row>
    <row r="55" spans="1:8" ht="21" customHeight="1">
      <c r="A55" s="73" t="s">
        <v>1</v>
      </c>
      <c r="B55" s="73" t="s">
        <v>1</v>
      </c>
      <c r="C55" s="66" t="s">
        <v>272</v>
      </c>
      <c r="D55" s="66"/>
      <c r="E55" s="66"/>
      <c r="F55" s="25" t="s">
        <v>10</v>
      </c>
      <c r="G55" s="50">
        <v>9000000</v>
      </c>
      <c r="H55" s="64" t="s">
        <v>7</v>
      </c>
    </row>
    <row r="56" spans="1:8" ht="19.5" customHeight="1">
      <c r="A56" s="58" t="s">
        <v>1</v>
      </c>
      <c r="B56" s="58" t="s">
        <v>1</v>
      </c>
      <c r="C56" s="125" t="s">
        <v>435</v>
      </c>
      <c r="D56" s="71"/>
      <c r="E56" s="71"/>
      <c r="F56" s="58" t="s">
        <v>1</v>
      </c>
      <c r="G56" s="58"/>
      <c r="H56" s="67"/>
    </row>
    <row r="57" spans="1:8" ht="21" customHeight="1">
      <c r="A57" s="73" t="s">
        <v>1</v>
      </c>
      <c r="B57" s="73" t="s">
        <v>1</v>
      </c>
      <c r="C57" s="66" t="s">
        <v>273</v>
      </c>
      <c r="D57" s="66"/>
      <c r="E57" s="66"/>
      <c r="F57" s="25" t="s">
        <v>10</v>
      </c>
      <c r="G57" s="50">
        <v>3500000</v>
      </c>
      <c r="H57" s="64" t="s">
        <v>7</v>
      </c>
    </row>
    <row r="58" spans="1:8" ht="21" customHeight="1">
      <c r="A58" s="58" t="s">
        <v>1</v>
      </c>
      <c r="B58" s="58" t="s">
        <v>1</v>
      </c>
      <c r="C58" s="71" t="s">
        <v>358</v>
      </c>
      <c r="D58" s="71"/>
      <c r="E58" s="71"/>
      <c r="F58" s="58" t="s">
        <v>1</v>
      </c>
      <c r="G58" s="58"/>
      <c r="H58" s="67"/>
    </row>
    <row r="59" spans="1:8" ht="19.5" customHeight="1">
      <c r="A59" s="73" t="s">
        <v>1</v>
      </c>
      <c r="B59" s="73" t="s">
        <v>1</v>
      </c>
      <c r="C59" s="66" t="s">
        <v>274</v>
      </c>
      <c r="D59" s="66"/>
      <c r="E59" s="66"/>
      <c r="F59" s="25" t="s">
        <v>10</v>
      </c>
      <c r="G59" s="50">
        <v>360000</v>
      </c>
      <c r="H59" s="64" t="s">
        <v>7</v>
      </c>
    </row>
    <row r="60" spans="1:8" ht="19.5" customHeight="1">
      <c r="A60" s="58" t="s">
        <v>1</v>
      </c>
      <c r="B60" s="58" t="s">
        <v>1</v>
      </c>
      <c r="C60" s="71" t="s">
        <v>358</v>
      </c>
      <c r="D60" s="71"/>
      <c r="E60" s="71"/>
      <c r="F60" s="58" t="s">
        <v>1</v>
      </c>
      <c r="G60" s="58"/>
      <c r="H60" s="67"/>
    </row>
    <row r="61" spans="1:8" ht="19.5" customHeight="1">
      <c r="A61" s="73" t="s">
        <v>1</v>
      </c>
      <c r="B61" s="73" t="s">
        <v>1</v>
      </c>
      <c r="C61" s="66" t="s">
        <v>275</v>
      </c>
      <c r="D61" s="66"/>
      <c r="E61" s="66"/>
      <c r="F61" s="25" t="s">
        <v>10</v>
      </c>
      <c r="G61" s="50">
        <v>6700000</v>
      </c>
      <c r="H61" s="64" t="s">
        <v>7</v>
      </c>
    </row>
    <row r="62" spans="1:8" ht="19.5" customHeight="1">
      <c r="A62" s="58" t="s">
        <v>1</v>
      </c>
      <c r="B62" s="58" t="s">
        <v>1</v>
      </c>
      <c r="C62" s="71" t="s">
        <v>437</v>
      </c>
      <c r="D62" s="71"/>
      <c r="E62" s="71"/>
      <c r="F62" s="58" t="s">
        <v>1</v>
      </c>
      <c r="G62" s="58"/>
      <c r="H62" s="67"/>
    </row>
    <row r="63" spans="1:8" ht="21" customHeight="1">
      <c r="A63" s="73" t="s">
        <v>1</v>
      </c>
      <c r="B63" s="73" t="s">
        <v>1</v>
      </c>
      <c r="C63" s="555" t="s">
        <v>276</v>
      </c>
      <c r="D63" s="555"/>
      <c r="E63" s="66"/>
      <c r="F63" s="25" t="s">
        <v>10</v>
      </c>
      <c r="G63" s="50">
        <v>13000</v>
      </c>
      <c r="H63" s="64" t="s">
        <v>7</v>
      </c>
    </row>
    <row r="64" spans="1:8" ht="19.5" customHeight="1">
      <c r="A64" s="58" t="s">
        <v>1</v>
      </c>
      <c r="B64" s="58" t="s">
        <v>1</v>
      </c>
      <c r="C64" s="71" t="s">
        <v>358</v>
      </c>
      <c r="D64" s="71"/>
      <c r="E64" s="71"/>
      <c r="F64" s="58" t="s">
        <v>1</v>
      </c>
      <c r="G64" s="58"/>
      <c r="H64" s="67"/>
    </row>
    <row r="65" spans="1:8" ht="19.5" customHeight="1">
      <c r="A65" s="73" t="s">
        <v>1</v>
      </c>
      <c r="B65" s="73" t="s">
        <v>1</v>
      </c>
      <c r="C65" s="66" t="s">
        <v>277</v>
      </c>
      <c r="D65" s="66"/>
      <c r="E65" s="66"/>
      <c r="F65" s="25" t="s">
        <v>10</v>
      </c>
      <c r="G65" s="50">
        <v>60000</v>
      </c>
      <c r="H65" s="64" t="s">
        <v>7</v>
      </c>
    </row>
    <row r="66" spans="1:8" ht="19.5" customHeight="1">
      <c r="A66" s="58" t="s">
        <v>1</v>
      </c>
      <c r="B66" s="58" t="s">
        <v>1</v>
      </c>
      <c r="C66" s="71" t="s">
        <v>358</v>
      </c>
      <c r="D66" s="71"/>
      <c r="E66" s="71"/>
      <c r="F66" s="58" t="s">
        <v>1</v>
      </c>
      <c r="G66" s="58"/>
      <c r="H66" s="67"/>
    </row>
    <row r="67" spans="1:8" ht="19.5" customHeight="1">
      <c r="A67" s="73" t="s">
        <v>1</v>
      </c>
      <c r="B67" s="73" t="s">
        <v>1</v>
      </c>
      <c r="C67" s="66" t="s">
        <v>278</v>
      </c>
      <c r="D67" s="66"/>
      <c r="E67" s="66"/>
      <c r="F67" s="25" t="s">
        <v>10</v>
      </c>
      <c r="G67" s="50">
        <v>150000</v>
      </c>
      <c r="H67" s="64" t="s">
        <v>7</v>
      </c>
    </row>
    <row r="68" spans="1:8" ht="19.5" customHeight="1">
      <c r="A68" s="58" t="s">
        <v>1</v>
      </c>
      <c r="B68" s="58" t="s">
        <v>1</v>
      </c>
      <c r="C68" s="71" t="s">
        <v>358</v>
      </c>
      <c r="D68" s="71"/>
      <c r="E68" s="71"/>
      <c r="F68" s="58" t="s">
        <v>1</v>
      </c>
      <c r="G68" s="58"/>
      <c r="H68" s="67"/>
    </row>
    <row r="69" spans="1:8" ht="21" customHeight="1">
      <c r="A69" s="73" t="s">
        <v>1</v>
      </c>
      <c r="B69" s="73" t="s">
        <v>1</v>
      </c>
      <c r="C69" s="678" t="s">
        <v>279</v>
      </c>
      <c r="D69" s="678"/>
      <c r="E69" s="678"/>
      <c r="F69" s="25" t="s">
        <v>10</v>
      </c>
      <c r="G69" s="50">
        <v>2100000</v>
      </c>
      <c r="H69" s="64" t="s">
        <v>7</v>
      </c>
    </row>
    <row r="70" spans="1:8" ht="19.5" customHeight="1">
      <c r="A70" s="58" t="s">
        <v>1</v>
      </c>
      <c r="B70" s="58" t="s">
        <v>1</v>
      </c>
      <c r="C70" s="71" t="s">
        <v>358</v>
      </c>
      <c r="D70" s="71"/>
      <c r="E70" s="71"/>
      <c r="F70" s="58" t="s">
        <v>1</v>
      </c>
      <c r="G70" s="58"/>
      <c r="H70" s="67"/>
    </row>
    <row r="71" spans="1:8" ht="19.5" customHeight="1">
      <c r="A71" s="73" t="s">
        <v>1</v>
      </c>
      <c r="B71" s="73" t="s">
        <v>1</v>
      </c>
      <c r="C71" s="66" t="s">
        <v>280</v>
      </c>
      <c r="D71" s="66"/>
      <c r="E71" s="66"/>
      <c r="F71" s="25" t="s">
        <v>10</v>
      </c>
      <c r="G71" s="50">
        <v>5000</v>
      </c>
      <c r="H71" s="64" t="s">
        <v>7</v>
      </c>
    </row>
    <row r="72" spans="1:8" ht="19.5" customHeight="1">
      <c r="A72" s="58" t="s">
        <v>1</v>
      </c>
      <c r="B72" s="58" t="s">
        <v>1</v>
      </c>
      <c r="C72" s="71" t="s">
        <v>254</v>
      </c>
      <c r="D72" s="71"/>
      <c r="E72" s="71"/>
      <c r="F72" s="58" t="s">
        <v>1</v>
      </c>
      <c r="G72" s="58"/>
      <c r="H72" s="67"/>
    </row>
    <row r="73" spans="1:8" ht="21" customHeight="1">
      <c r="A73" s="679" t="s">
        <v>244</v>
      </c>
      <c r="B73" s="679"/>
      <c r="C73" s="679"/>
      <c r="D73" s="679"/>
      <c r="E73" s="72"/>
      <c r="F73" s="72"/>
      <c r="G73" s="72"/>
      <c r="H73" s="72"/>
    </row>
    <row r="74" spans="1:8" ht="21" customHeight="1">
      <c r="A74" s="68" t="s">
        <v>1</v>
      </c>
      <c r="B74" s="554" t="s">
        <v>240</v>
      </c>
      <c r="C74" s="554"/>
      <c r="D74" s="554"/>
      <c r="E74" s="69"/>
      <c r="F74" s="26" t="s">
        <v>6</v>
      </c>
      <c r="G74" s="49">
        <v>19500000</v>
      </c>
      <c r="H74" s="30" t="s">
        <v>7</v>
      </c>
    </row>
    <row r="75" spans="1:8" ht="21" customHeight="1">
      <c r="A75" s="73" t="s">
        <v>1</v>
      </c>
      <c r="B75" s="73" t="s">
        <v>1</v>
      </c>
      <c r="C75" s="683" t="s">
        <v>281</v>
      </c>
      <c r="D75" s="683"/>
      <c r="E75" s="683"/>
      <c r="F75" s="25" t="s">
        <v>10</v>
      </c>
      <c r="G75" s="50">
        <v>19500000</v>
      </c>
      <c r="H75" s="64" t="s">
        <v>7</v>
      </c>
    </row>
    <row r="76" spans="1:8" ht="18.75" customHeight="1">
      <c r="A76" s="58" t="s">
        <v>1</v>
      </c>
      <c r="B76" s="58" t="s">
        <v>1</v>
      </c>
      <c r="C76" s="71" t="s">
        <v>436</v>
      </c>
      <c r="D76" s="71"/>
      <c r="E76" s="71"/>
      <c r="F76" s="58" t="s">
        <v>1</v>
      </c>
      <c r="G76" s="58"/>
      <c r="H76" s="67"/>
    </row>
  </sheetData>
  <sheetProtection/>
  <mergeCells count="20">
    <mergeCell ref="C75:E75"/>
    <mergeCell ref="C34:E34"/>
    <mergeCell ref="A51:D51"/>
    <mergeCell ref="B17:D17"/>
    <mergeCell ref="C36:E36"/>
    <mergeCell ref="B40:C40"/>
    <mergeCell ref="B43:C43"/>
    <mergeCell ref="B48:C48"/>
    <mergeCell ref="A5:H5"/>
    <mergeCell ref="A7:D7"/>
    <mergeCell ref="A2:H2"/>
    <mergeCell ref="A3:H3"/>
    <mergeCell ref="A4:H4"/>
    <mergeCell ref="A9:D9"/>
    <mergeCell ref="B10:D10"/>
    <mergeCell ref="B52:C52"/>
    <mergeCell ref="C63:D63"/>
    <mergeCell ref="C69:E69"/>
    <mergeCell ref="A73:D73"/>
    <mergeCell ref="B74:D74"/>
  </mergeCells>
  <printOptions/>
  <pageMargins left="0.590551181102362" right="0.590551181102362" top="0.64" bottom="0.32" header="0.31496062992126" footer="0.29"/>
  <pageSetup firstPageNumber="13" useFirstPageNumber="1" horizontalDpi="600" verticalDpi="600" orientation="portrait" paperSize="9" r:id="rId1"/>
  <headerFooter>
    <oddHeader>&amp;C- &amp;P -</oddHeader>
  </headerFooter>
</worksheet>
</file>

<file path=xl/worksheets/sheet12.xml><?xml version="1.0" encoding="utf-8"?>
<worksheet xmlns="http://schemas.openxmlformats.org/spreadsheetml/2006/main" xmlns:r="http://schemas.openxmlformats.org/officeDocument/2006/relationships">
  <dimension ref="A1:K694"/>
  <sheetViews>
    <sheetView view="pageBreakPreview" zoomScale="120" zoomScaleSheetLayoutView="120" workbookViewId="0" topLeftCell="A37">
      <selection activeCell="I30" sqref="I30"/>
    </sheetView>
  </sheetViews>
  <sheetFormatPr defaultColWidth="9.00390625" defaultRowHeight="18.75" customHeight="1"/>
  <cols>
    <col min="1" max="2" width="2.140625" style="290" customWidth="1"/>
    <col min="3" max="3" width="1.8515625" style="290" customWidth="1"/>
    <col min="4" max="4" width="19.140625" style="290" customWidth="1"/>
    <col min="5" max="5" width="23.8515625" style="290" customWidth="1"/>
    <col min="6" max="8" width="9.8515625" style="273" customWidth="1"/>
    <col min="9" max="9" width="3.28125" style="274" customWidth="1"/>
    <col min="10" max="10" width="0" style="275" hidden="1" customWidth="1"/>
    <col min="11" max="11" width="9.421875" style="273" customWidth="1"/>
    <col min="12" max="16384" width="9.00390625" style="275" customWidth="1"/>
  </cols>
  <sheetData>
    <row r="1" spans="1:11" ht="18.75" customHeight="1">
      <c r="A1" s="735" t="s">
        <v>155</v>
      </c>
      <c r="B1" s="735"/>
      <c r="C1" s="735"/>
      <c r="D1" s="735"/>
      <c r="E1" s="735"/>
      <c r="F1" s="735"/>
      <c r="G1" s="735"/>
      <c r="H1" s="735"/>
      <c r="I1" s="735"/>
      <c r="J1" s="735"/>
      <c r="K1" s="735"/>
    </row>
    <row r="2" spans="1:11" ht="18.75" customHeight="1">
      <c r="A2" s="736" t="s">
        <v>470</v>
      </c>
      <c r="B2" s="736"/>
      <c r="C2" s="736"/>
      <c r="D2" s="736"/>
      <c r="E2" s="736"/>
      <c r="F2" s="736"/>
      <c r="G2" s="736"/>
      <c r="H2" s="736"/>
      <c r="I2" s="736"/>
      <c r="J2" s="736"/>
      <c r="K2" s="736"/>
    </row>
    <row r="3" spans="1:11" ht="18.75" customHeight="1">
      <c r="A3" s="736" t="s">
        <v>2</v>
      </c>
      <c r="B3" s="736"/>
      <c r="C3" s="736"/>
      <c r="D3" s="736"/>
      <c r="E3" s="736"/>
      <c r="F3" s="736"/>
      <c r="G3" s="736"/>
      <c r="H3" s="736"/>
      <c r="I3" s="736"/>
      <c r="J3" s="736"/>
      <c r="K3" s="736"/>
    </row>
    <row r="4" spans="1:11" ht="18.75" customHeight="1">
      <c r="A4" s="737" t="s">
        <v>157</v>
      </c>
      <c r="B4" s="737"/>
      <c r="C4" s="737"/>
      <c r="D4" s="737"/>
      <c r="E4" s="737"/>
      <c r="F4" s="737"/>
      <c r="G4" s="737"/>
      <c r="H4" s="737"/>
      <c r="I4" s="737"/>
      <c r="J4" s="737"/>
      <c r="K4" s="737"/>
    </row>
    <row r="5" spans="1:11" ht="16.5" customHeight="1">
      <c r="A5" s="684" t="s">
        <v>1</v>
      </c>
      <c r="B5" s="685"/>
      <c r="C5" s="685"/>
      <c r="D5" s="685"/>
      <c r="E5" s="686"/>
      <c r="F5" s="687" t="s">
        <v>158</v>
      </c>
      <c r="G5" s="688"/>
      <c r="H5" s="689" t="s">
        <v>159</v>
      </c>
      <c r="I5" s="690"/>
      <c r="J5" s="690"/>
      <c r="K5" s="691"/>
    </row>
    <row r="6" spans="1:11" ht="12" customHeight="1">
      <c r="A6" s="692" t="s">
        <v>1</v>
      </c>
      <c r="B6" s="693"/>
      <c r="C6" s="693"/>
      <c r="D6" s="693"/>
      <c r="E6" s="694"/>
      <c r="F6" s="347" t="s">
        <v>288</v>
      </c>
      <c r="G6" s="348" t="s">
        <v>350</v>
      </c>
      <c r="H6" s="347" t="s">
        <v>434</v>
      </c>
      <c r="I6" s="695" t="s">
        <v>160</v>
      </c>
      <c r="J6" s="711"/>
      <c r="K6" s="244" t="s">
        <v>490</v>
      </c>
    </row>
    <row r="7" spans="1:11" ht="16.5" customHeight="1">
      <c r="A7" s="773" t="s">
        <v>130</v>
      </c>
      <c r="B7" s="723"/>
      <c r="C7" s="723"/>
      <c r="D7" s="723"/>
      <c r="E7" s="724"/>
      <c r="F7" s="349" t="s">
        <v>1</v>
      </c>
      <c r="G7" s="350" t="s">
        <v>1</v>
      </c>
      <c r="H7" s="349" t="s">
        <v>1</v>
      </c>
      <c r="I7" s="460" t="s">
        <v>1</v>
      </c>
      <c r="J7" s="461" t="s">
        <v>1</v>
      </c>
      <c r="K7" s="253" t="s">
        <v>1</v>
      </c>
    </row>
    <row r="8" spans="1:11" ht="16.5" customHeight="1">
      <c r="A8" s="738" t="s">
        <v>131</v>
      </c>
      <c r="B8" s="693"/>
      <c r="C8" s="693"/>
      <c r="D8" s="693"/>
      <c r="E8" s="694"/>
      <c r="F8" s="349" t="s">
        <v>1</v>
      </c>
      <c r="G8" s="351" t="s">
        <v>1</v>
      </c>
      <c r="H8" s="349" t="s">
        <v>1</v>
      </c>
      <c r="I8" s="462" t="s">
        <v>1</v>
      </c>
      <c r="J8" s="463" t="s">
        <v>1</v>
      </c>
      <c r="K8" s="253" t="s">
        <v>1</v>
      </c>
    </row>
    <row r="9" spans="1:11" ht="16.5" customHeight="1">
      <c r="A9" s="255" t="s">
        <v>1</v>
      </c>
      <c r="B9" s="718" t="s">
        <v>131</v>
      </c>
      <c r="C9" s="723"/>
      <c r="D9" s="723"/>
      <c r="E9" s="724"/>
      <c r="F9" s="349" t="s">
        <v>1</v>
      </c>
      <c r="G9" s="351" t="s">
        <v>1</v>
      </c>
      <c r="H9" s="349" t="s">
        <v>1</v>
      </c>
      <c r="I9" s="462" t="s">
        <v>1</v>
      </c>
      <c r="J9" s="463" t="s">
        <v>1</v>
      </c>
      <c r="K9" s="253" t="s">
        <v>1</v>
      </c>
    </row>
    <row r="10" spans="1:11" ht="16.5" customHeight="1">
      <c r="A10" s="255" t="s">
        <v>1</v>
      </c>
      <c r="B10" s="718" t="s">
        <v>131</v>
      </c>
      <c r="C10" s="723"/>
      <c r="D10" s="723"/>
      <c r="E10" s="724"/>
      <c r="F10" s="352"/>
      <c r="G10" s="352"/>
      <c r="H10" s="360"/>
      <c r="I10" s="462"/>
      <c r="J10" s="464"/>
      <c r="K10" s="260"/>
    </row>
    <row r="11" spans="1:11" s="334" customFormat="1" ht="16.5" customHeight="1">
      <c r="A11" s="332" t="s">
        <v>1</v>
      </c>
      <c r="B11" s="333" t="s">
        <v>1</v>
      </c>
      <c r="C11" s="703" t="s">
        <v>132</v>
      </c>
      <c r="D11" s="727"/>
      <c r="E11" s="728"/>
      <c r="F11" s="354">
        <v>40959</v>
      </c>
      <c r="G11" s="355">
        <v>41731</v>
      </c>
      <c r="H11" s="455">
        <v>68200</v>
      </c>
      <c r="I11" s="465">
        <v>2.64</v>
      </c>
      <c r="J11" s="464"/>
      <c r="K11" s="466">
        <v>70000</v>
      </c>
    </row>
    <row r="12" spans="1:11" s="334" customFormat="1" ht="16.5" customHeight="1">
      <c r="A12" s="332" t="s">
        <v>1</v>
      </c>
      <c r="B12" s="333" t="s">
        <v>1</v>
      </c>
      <c r="C12" s="703" t="s">
        <v>410</v>
      </c>
      <c r="D12" s="727"/>
      <c r="E12" s="728"/>
      <c r="F12" s="356">
        <v>0</v>
      </c>
      <c r="G12" s="355">
        <v>1163</v>
      </c>
      <c r="H12" s="455">
        <v>5000</v>
      </c>
      <c r="I12" s="465">
        <v>0</v>
      </c>
      <c r="J12" s="464"/>
      <c r="K12" s="466">
        <v>5000</v>
      </c>
    </row>
    <row r="13" spans="1:11" s="334" customFormat="1" ht="16.5" customHeight="1">
      <c r="A13" s="332"/>
      <c r="B13" s="333"/>
      <c r="C13" s="703" t="s">
        <v>344</v>
      </c>
      <c r="D13" s="727"/>
      <c r="E13" s="728"/>
      <c r="F13" s="356">
        <v>0</v>
      </c>
      <c r="G13" s="357">
        <v>0</v>
      </c>
      <c r="H13" s="455">
        <v>250000</v>
      </c>
      <c r="I13" s="465">
        <v>-100</v>
      </c>
      <c r="J13" s="464"/>
      <c r="K13" s="467">
        <v>0</v>
      </c>
    </row>
    <row r="14" spans="1:11" s="334" customFormat="1" ht="16.5" customHeight="1">
      <c r="A14" s="332" t="s">
        <v>1</v>
      </c>
      <c r="B14" s="333" t="s">
        <v>1</v>
      </c>
      <c r="C14" s="703" t="s">
        <v>133</v>
      </c>
      <c r="D14" s="727"/>
      <c r="E14" s="728"/>
      <c r="F14" s="354">
        <v>8291700</v>
      </c>
      <c r="G14" s="355">
        <v>8712900</v>
      </c>
      <c r="H14" s="455">
        <v>9336000</v>
      </c>
      <c r="I14" s="465">
        <v>9.88</v>
      </c>
      <c r="J14" s="464"/>
      <c r="K14" s="466">
        <v>10258000</v>
      </c>
    </row>
    <row r="15" spans="1:11" s="334" customFormat="1" ht="16.5" customHeight="1">
      <c r="A15" s="332" t="s">
        <v>1</v>
      </c>
      <c r="B15" s="333" t="s">
        <v>1</v>
      </c>
      <c r="C15" s="703" t="s">
        <v>497</v>
      </c>
      <c r="D15" s="727"/>
      <c r="E15" s="728"/>
      <c r="F15" s="354">
        <v>1976000</v>
      </c>
      <c r="G15" s="355">
        <v>1996800</v>
      </c>
      <c r="H15" s="455">
        <v>2359200</v>
      </c>
      <c r="I15" s="465">
        <v>6.61</v>
      </c>
      <c r="J15" s="464"/>
      <c r="K15" s="466">
        <v>2515200</v>
      </c>
    </row>
    <row r="16" spans="1:11" s="334" customFormat="1" ht="16.5" customHeight="1">
      <c r="A16" s="332" t="s">
        <v>1</v>
      </c>
      <c r="B16" s="333" t="s">
        <v>1</v>
      </c>
      <c r="C16" s="703" t="s">
        <v>135</v>
      </c>
      <c r="D16" s="727"/>
      <c r="E16" s="728"/>
      <c r="F16" s="354">
        <v>22000</v>
      </c>
      <c r="G16" s="355">
        <v>24000</v>
      </c>
      <c r="H16" s="455">
        <v>30000</v>
      </c>
      <c r="I16" s="465">
        <v>0</v>
      </c>
      <c r="J16" s="464"/>
      <c r="K16" s="466">
        <v>30000</v>
      </c>
    </row>
    <row r="17" spans="1:11" s="334" customFormat="1" ht="16.5" customHeight="1">
      <c r="A17" s="332" t="s">
        <v>1</v>
      </c>
      <c r="B17" s="333" t="s">
        <v>1</v>
      </c>
      <c r="C17" s="703" t="s">
        <v>499</v>
      </c>
      <c r="D17" s="727"/>
      <c r="E17" s="728"/>
      <c r="F17" s="354">
        <v>74901</v>
      </c>
      <c r="G17" s="357">
        <v>0</v>
      </c>
      <c r="H17" s="455">
        <v>390086</v>
      </c>
      <c r="I17" s="465">
        <v>-43.98</v>
      </c>
      <c r="J17" s="464"/>
      <c r="K17" s="466">
        <v>218516</v>
      </c>
    </row>
    <row r="18" spans="1:11" s="334" customFormat="1" ht="16.5" customHeight="1">
      <c r="A18" s="332" t="s">
        <v>1</v>
      </c>
      <c r="B18" s="333" t="s">
        <v>1</v>
      </c>
      <c r="C18" s="703" t="s">
        <v>137</v>
      </c>
      <c r="D18" s="727"/>
      <c r="E18" s="728"/>
      <c r="F18" s="358"/>
      <c r="G18" s="358"/>
      <c r="H18" s="360"/>
      <c r="I18" s="462"/>
      <c r="J18" s="464"/>
      <c r="K18" s="260"/>
    </row>
    <row r="19" spans="1:11" ht="16.5" customHeight="1">
      <c r="A19" s="257" t="s">
        <v>1</v>
      </c>
      <c r="B19" s="258" t="s">
        <v>1</v>
      </c>
      <c r="C19" s="283"/>
      <c r="D19" s="704" t="s">
        <v>500</v>
      </c>
      <c r="E19" s="712"/>
      <c r="F19" s="356">
        <v>0</v>
      </c>
      <c r="G19" s="357">
        <v>0</v>
      </c>
      <c r="H19" s="456">
        <v>0</v>
      </c>
      <c r="I19" s="465">
        <v>100</v>
      </c>
      <c r="J19" s="464"/>
      <c r="K19" s="466">
        <v>470000</v>
      </c>
    </row>
    <row r="20" spans="1:11" ht="16.5" customHeight="1">
      <c r="A20" s="257" t="s">
        <v>1</v>
      </c>
      <c r="B20" s="258" t="s">
        <v>1</v>
      </c>
      <c r="C20" s="283"/>
      <c r="D20" s="703" t="s">
        <v>411</v>
      </c>
      <c r="E20" s="712"/>
      <c r="F20" s="356">
        <v>0</v>
      </c>
      <c r="G20" s="357">
        <v>0</v>
      </c>
      <c r="H20" s="455">
        <v>10000</v>
      </c>
      <c r="I20" s="465">
        <v>0</v>
      </c>
      <c r="J20" s="464"/>
      <c r="K20" s="466">
        <v>10000</v>
      </c>
    </row>
    <row r="21" spans="1:11" ht="16.5" customHeight="1">
      <c r="A21" s="257" t="s">
        <v>1</v>
      </c>
      <c r="B21" s="258" t="s">
        <v>1</v>
      </c>
      <c r="C21" s="283"/>
      <c r="D21" s="703" t="s">
        <v>344</v>
      </c>
      <c r="E21" s="712"/>
      <c r="F21" s="356">
        <v>0</v>
      </c>
      <c r="G21" s="357">
        <v>0</v>
      </c>
      <c r="H21" s="456">
        <v>0</v>
      </c>
      <c r="I21" s="465">
        <v>100</v>
      </c>
      <c r="J21" s="464"/>
      <c r="K21" s="466">
        <v>250000</v>
      </c>
    </row>
    <row r="22" spans="1:11" ht="16.5" customHeight="1">
      <c r="A22" s="257" t="s">
        <v>1</v>
      </c>
      <c r="B22" s="258" t="s">
        <v>1</v>
      </c>
      <c r="C22" s="283"/>
      <c r="D22" s="703" t="s">
        <v>637</v>
      </c>
      <c r="E22" s="712"/>
      <c r="F22" s="354">
        <v>2027</v>
      </c>
      <c r="G22" s="357">
        <v>0</v>
      </c>
      <c r="H22" s="456">
        <v>0</v>
      </c>
      <c r="I22" s="465">
        <v>0</v>
      </c>
      <c r="J22" s="464"/>
      <c r="K22" s="467">
        <v>0</v>
      </c>
    </row>
    <row r="23" spans="1:11" ht="16.5" customHeight="1">
      <c r="A23" s="257"/>
      <c r="B23" s="258"/>
      <c r="C23" s="258"/>
      <c r="D23" s="703" t="s">
        <v>345</v>
      </c>
      <c r="E23" s="712"/>
      <c r="F23" s="354">
        <v>94374</v>
      </c>
      <c r="G23" s="357">
        <v>0</v>
      </c>
      <c r="H23" s="455">
        <v>110160</v>
      </c>
      <c r="I23" s="465">
        <v>8.93</v>
      </c>
      <c r="J23" s="464"/>
      <c r="K23" s="466">
        <v>120000</v>
      </c>
    </row>
    <row r="24" spans="1:11" ht="16.5" customHeight="1">
      <c r="A24" s="257" t="s">
        <v>1</v>
      </c>
      <c r="B24" s="258" t="s">
        <v>1</v>
      </c>
      <c r="C24" s="703" t="s">
        <v>138</v>
      </c>
      <c r="D24" s="713"/>
      <c r="E24" s="712"/>
      <c r="F24" s="354">
        <v>215000</v>
      </c>
      <c r="G24" s="355">
        <v>225000</v>
      </c>
      <c r="H24" s="455">
        <v>460000</v>
      </c>
      <c r="I24" s="465">
        <v>-100</v>
      </c>
      <c r="J24" s="468"/>
      <c r="K24" s="467">
        <v>0</v>
      </c>
    </row>
    <row r="25" spans="1:11" ht="18.75" customHeight="1">
      <c r="A25" s="722" t="s">
        <v>203</v>
      </c>
      <c r="B25" s="723"/>
      <c r="C25" s="723"/>
      <c r="D25" s="723"/>
      <c r="E25" s="724"/>
      <c r="F25" s="359">
        <f>SUM(F11:F24)</f>
        <v>10716961</v>
      </c>
      <c r="G25" s="359">
        <f>SUM(G11:G24)</f>
        <v>11001594</v>
      </c>
      <c r="H25" s="457">
        <f>SUM(H11:H24)</f>
        <v>13018646</v>
      </c>
      <c r="I25" s="462"/>
      <c r="J25" s="468"/>
      <c r="K25" s="337">
        <f>SUM(K11:K24)</f>
        <v>13946716</v>
      </c>
    </row>
    <row r="26" spans="1:11" ht="18.75" customHeight="1">
      <c r="A26" s="722" t="s">
        <v>203</v>
      </c>
      <c r="B26" s="723"/>
      <c r="C26" s="723"/>
      <c r="D26" s="723"/>
      <c r="E26" s="724"/>
      <c r="F26" s="359">
        <f aca="true" t="shared" si="0" ref="F26:K28">+F25</f>
        <v>10716961</v>
      </c>
      <c r="G26" s="359">
        <f t="shared" si="0"/>
        <v>11001594</v>
      </c>
      <c r="H26" s="359">
        <f t="shared" si="0"/>
        <v>13018646</v>
      </c>
      <c r="I26" s="359">
        <f t="shared" si="0"/>
        <v>0</v>
      </c>
      <c r="J26" s="359">
        <f t="shared" si="0"/>
        <v>0</v>
      </c>
      <c r="K26" s="359">
        <f t="shared" si="0"/>
        <v>13946716</v>
      </c>
    </row>
    <row r="27" spans="1:11" ht="18.75" customHeight="1">
      <c r="A27" s="722" t="s">
        <v>203</v>
      </c>
      <c r="B27" s="723"/>
      <c r="C27" s="723"/>
      <c r="D27" s="723"/>
      <c r="E27" s="724"/>
      <c r="F27" s="359">
        <f t="shared" si="0"/>
        <v>10716961</v>
      </c>
      <c r="G27" s="359">
        <f t="shared" si="0"/>
        <v>11001594</v>
      </c>
      <c r="H27" s="359">
        <f t="shared" si="0"/>
        <v>13018646</v>
      </c>
      <c r="I27" s="359">
        <f t="shared" si="0"/>
        <v>0</v>
      </c>
      <c r="J27" s="359">
        <f t="shared" si="0"/>
        <v>0</v>
      </c>
      <c r="K27" s="359">
        <f t="shared" si="0"/>
        <v>13946716</v>
      </c>
    </row>
    <row r="28" spans="1:11" ht="18.75" customHeight="1">
      <c r="A28" s="722" t="s">
        <v>204</v>
      </c>
      <c r="B28" s="723"/>
      <c r="C28" s="723"/>
      <c r="D28" s="723"/>
      <c r="E28" s="724"/>
      <c r="F28" s="359">
        <f t="shared" si="0"/>
        <v>10716961</v>
      </c>
      <c r="G28" s="359">
        <f t="shared" si="0"/>
        <v>11001594</v>
      </c>
      <c r="H28" s="359">
        <f t="shared" si="0"/>
        <v>13018646</v>
      </c>
      <c r="I28" s="359">
        <f t="shared" si="0"/>
        <v>0</v>
      </c>
      <c r="J28" s="359">
        <f t="shared" si="0"/>
        <v>0</v>
      </c>
      <c r="K28" s="359">
        <f t="shared" si="0"/>
        <v>13946716</v>
      </c>
    </row>
    <row r="29" spans="1:11" ht="18.75" customHeight="1">
      <c r="A29" s="767" t="s">
        <v>4</v>
      </c>
      <c r="B29" s="717"/>
      <c r="C29" s="717"/>
      <c r="D29" s="717"/>
      <c r="E29" s="718"/>
      <c r="F29" s="349" t="s">
        <v>1</v>
      </c>
      <c r="G29" s="350" t="s">
        <v>1</v>
      </c>
      <c r="H29" s="349" t="s">
        <v>1</v>
      </c>
      <c r="I29" s="460" t="s">
        <v>1</v>
      </c>
      <c r="J29" s="469" t="s">
        <v>1</v>
      </c>
      <c r="K29" s="253" t="s">
        <v>1</v>
      </c>
    </row>
    <row r="30" spans="1:11" ht="18.75" customHeight="1">
      <c r="A30" s="767" t="s">
        <v>5</v>
      </c>
      <c r="B30" s="717"/>
      <c r="C30" s="717"/>
      <c r="D30" s="717"/>
      <c r="E30" s="718"/>
      <c r="F30" s="349" t="s">
        <v>1</v>
      </c>
      <c r="G30" s="351" t="s">
        <v>1</v>
      </c>
      <c r="H30" s="349" t="s">
        <v>1</v>
      </c>
      <c r="I30" s="462" t="s">
        <v>1</v>
      </c>
      <c r="J30" s="463" t="s">
        <v>1</v>
      </c>
      <c r="K30" s="253" t="s">
        <v>1</v>
      </c>
    </row>
    <row r="31" spans="1:11" ht="18.75" customHeight="1">
      <c r="A31" s="255" t="s">
        <v>1</v>
      </c>
      <c r="B31" s="717" t="s">
        <v>8</v>
      </c>
      <c r="C31" s="717"/>
      <c r="D31" s="717"/>
      <c r="E31" s="718"/>
      <c r="F31" s="349" t="s">
        <v>1</v>
      </c>
      <c r="G31" s="351" t="s">
        <v>1</v>
      </c>
      <c r="H31" s="349" t="s">
        <v>1</v>
      </c>
      <c r="I31" s="462" t="s">
        <v>1</v>
      </c>
      <c r="J31" s="463" t="s">
        <v>1</v>
      </c>
      <c r="K31" s="253" t="s">
        <v>1</v>
      </c>
    </row>
    <row r="32" spans="1:11" ht="18.75" customHeight="1">
      <c r="A32" s="255" t="s">
        <v>1</v>
      </c>
      <c r="B32" s="717" t="s">
        <v>9</v>
      </c>
      <c r="C32" s="717"/>
      <c r="D32" s="717"/>
      <c r="E32" s="718"/>
      <c r="F32" s="352"/>
      <c r="G32" s="360"/>
      <c r="H32" s="360"/>
      <c r="I32" s="462"/>
      <c r="J32" s="464" t="s">
        <v>162</v>
      </c>
      <c r="K32" s="260"/>
    </row>
    <row r="33" spans="1:11" ht="16.5" customHeight="1">
      <c r="A33" s="257" t="s">
        <v>1</v>
      </c>
      <c r="B33" s="258" t="s">
        <v>1</v>
      </c>
      <c r="C33" s="703" t="s">
        <v>638</v>
      </c>
      <c r="D33" s="713"/>
      <c r="E33" s="712"/>
      <c r="F33" s="354">
        <v>514080</v>
      </c>
      <c r="G33" s="355">
        <v>514080</v>
      </c>
      <c r="H33" s="455">
        <v>514080</v>
      </c>
      <c r="I33" s="465">
        <v>-100</v>
      </c>
      <c r="J33" s="464" t="s">
        <v>162</v>
      </c>
      <c r="K33" s="467">
        <v>0</v>
      </c>
    </row>
    <row r="34" spans="1:11" ht="16.5" customHeight="1">
      <c r="A34" s="257"/>
      <c r="B34" s="258"/>
      <c r="C34" s="703" t="s">
        <v>501</v>
      </c>
      <c r="D34" s="713"/>
      <c r="E34" s="712"/>
      <c r="F34" s="356">
        <v>0</v>
      </c>
      <c r="G34" s="357">
        <v>0</v>
      </c>
      <c r="H34" s="456">
        <v>0</v>
      </c>
      <c r="I34" s="465">
        <v>100</v>
      </c>
      <c r="J34" s="464"/>
      <c r="K34" s="466">
        <v>514080</v>
      </c>
    </row>
    <row r="35" spans="1:11" ht="16.5" customHeight="1">
      <c r="A35" s="257"/>
      <c r="B35" s="258"/>
      <c r="C35" s="703" t="s">
        <v>503</v>
      </c>
      <c r="D35" s="713"/>
      <c r="E35" s="712"/>
      <c r="F35" s="354">
        <v>42120</v>
      </c>
      <c r="G35" s="355">
        <v>42120</v>
      </c>
      <c r="H35" s="455">
        <v>42120</v>
      </c>
      <c r="I35" s="465">
        <v>0</v>
      </c>
      <c r="J35" s="464"/>
      <c r="K35" s="466">
        <v>42120</v>
      </c>
    </row>
    <row r="36" spans="1:11" ht="16.5" customHeight="1">
      <c r="A36" s="257" t="s">
        <v>1</v>
      </c>
      <c r="B36" s="258" t="s">
        <v>1</v>
      </c>
      <c r="C36" s="703" t="s">
        <v>504</v>
      </c>
      <c r="D36" s="713"/>
      <c r="E36" s="712"/>
      <c r="F36" s="354">
        <v>42120</v>
      </c>
      <c r="G36" s="355">
        <v>42120</v>
      </c>
      <c r="H36" s="455">
        <v>42120</v>
      </c>
      <c r="I36" s="465">
        <v>0</v>
      </c>
      <c r="J36" s="464" t="s">
        <v>162</v>
      </c>
      <c r="K36" s="466">
        <v>42120</v>
      </c>
    </row>
    <row r="37" spans="1:11" ht="32.25" customHeight="1">
      <c r="A37" s="257" t="s">
        <v>1</v>
      </c>
      <c r="B37" s="320" t="s">
        <v>1</v>
      </c>
      <c r="C37" s="705" t="s">
        <v>505</v>
      </c>
      <c r="D37" s="713"/>
      <c r="E37" s="712"/>
      <c r="F37" s="361">
        <v>86400</v>
      </c>
      <c r="G37" s="362">
        <v>86400</v>
      </c>
      <c r="H37" s="458">
        <v>86400</v>
      </c>
      <c r="I37" s="470">
        <v>0</v>
      </c>
      <c r="J37" s="471" t="s">
        <v>162</v>
      </c>
      <c r="K37" s="472">
        <v>86400</v>
      </c>
    </row>
    <row r="38" spans="1:11" ht="30.75" customHeight="1">
      <c r="A38" s="257" t="s">
        <v>1</v>
      </c>
      <c r="B38" s="320" t="s">
        <v>1</v>
      </c>
      <c r="C38" s="705" t="s">
        <v>507</v>
      </c>
      <c r="D38" s="713"/>
      <c r="E38" s="712"/>
      <c r="F38" s="361">
        <v>1281600</v>
      </c>
      <c r="G38" s="362">
        <v>1281600</v>
      </c>
      <c r="H38" s="458">
        <v>1368000</v>
      </c>
      <c r="I38" s="470">
        <v>-18.95</v>
      </c>
      <c r="J38" s="471" t="s">
        <v>162</v>
      </c>
      <c r="K38" s="472">
        <v>1108800</v>
      </c>
    </row>
    <row r="39" spans="1:11" ht="18.75" customHeight="1">
      <c r="A39" s="719" t="s">
        <v>163</v>
      </c>
      <c r="B39" s="720"/>
      <c r="C39" s="720"/>
      <c r="D39" s="720"/>
      <c r="E39" s="721"/>
      <c r="F39" s="363">
        <v>1966320</v>
      </c>
      <c r="G39" s="364">
        <v>1966320</v>
      </c>
      <c r="H39" s="459">
        <v>2052720</v>
      </c>
      <c r="I39" s="462"/>
      <c r="J39" s="468" t="s">
        <v>1</v>
      </c>
      <c r="K39" s="473">
        <v>1793520</v>
      </c>
    </row>
    <row r="40" spans="1:11" ht="18.75" customHeight="1">
      <c r="A40" s="255" t="s">
        <v>1</v>
      </c>
      <c r="B40" s="717" t="s">
        <v>11</v>
      </c>
      <c r="C40" s="717"/>
      <c r="D40" s="717"/>
      <c r="E40" s="718"/>
      <c r="F40" s="352"/>
      <c r="G40" s="360"/>
      <c r="H40" s="360"/>
      <c r="I40" s="474"/>
      <c r="J40" s="464"/>
      <c r="K40" s="475"/>
    </row>
    <row r="41" spans="1:11" ht="16.5" customHeight="1">
      <c r="A41" s="257" t="s">
        <v>1</v>
      </c>
      <c r="B41" s="258" t="s">
        <v>1</v>
      </c>
      <c r="C41" s="703" t="s">
        <v>508</v>
      </c>
      <c r="D41" s="713"/>
      <c r="E41" s="712"/>
      <c r="F41" s="354">
        <v>2646080</v>
      </c>
      <c r="G41" s="355">
        <v>2977860</v>
      </c>
      <c r="H41" s="455">
        <v>3210400</v>
      </c>
      <c r="I41" s="476">
        <v>-17.21</v>
      </c>
      <c r="J41" s="464"/>
      <c r="K41" s="477">
        <v>2657900</v>
      </c>
    </row>
    <row r="42" spans="1:11" ht="16.5" customHeight="1">
      <c r="A42" s="684" t="s">
        <v>1</v>
      </c>
      <c r="B42" s="685"/>
      <c r="C42" s="685"/>
      <c r="D42" s="685"/>
      <c r="E42" s="686"/>
      <c r="F42" s="687" t="s">
        <v>158</v>
      </c>
      <c r="G42" s="688"/>
      <c r="H42" s="689" t="s">
        <v>159</v>
      </c>
      <c r="I42" s="690"/>
      <c r="J42" s="690"/>
      <c r="K42" s="691"/>
    </row>
    <row r="43" spans="1:11" ht="12" customHeight="1">
      <c r="A43" s="692" t="s">
        <v>1</v>
      </c>
      <c r="B43" s="693"/>
      <c r="C43" s="693"/>
      <c r="D43" s="693"/>
      <c r="E43" s="694"/>
      <c r="F43" s="347" t="s">
        <v>288</v>
      </c>
      <c r="G43" s="434" t="s">
        <v>350</v>
      </c>
      <c r="H43" s="347" t="s">
        <v>434</v>
      </c>
      <c r="I43" s="695" t="s">
        <v>160</v>
      </c>
      <c r="J43" s="696"/>
      <c r="K43" s="244" t="s">
        <v>490</v>
      </c>
    </row>
    <row r="44" spans="1:11" ht="16.5" customHeight="1">
      <c r="A44" s="257" t="s">
        <v>1</v>
      </c>
      <c r="B44" s="258" t="s">
        <v>1</v>
      </c>
      <c r="C44" s="703" t="s">
        <v>509</v>
      </c>
      <c r="D44" s="713"/>
      <c r="E44" s="712"/>
      <c r="F44" s="354">
        <v>51100</v>
      </c>
      <c r="G44" s="355">
        <v>23880</v>
      </c>
      <c r="H44" s="355">
        <v>25000</v>
      </c>
      <c r="I44" s="294">
        <v>92</v>
      </c>
      <c r="J44" s="293"/>
      <c r="K44" s="314">
        <v>48000</v>
      </c>
    </row>
    <row r="45" spans="1:11" ht="18" customHeight="1">
      <c r="A45" s="257" t="s">
        <v>1</v>
      </c>
      <c r="B45" s="258" t="s">
        <v>1</v>
      </c>
      <c r="C45" s="703" t="s">
        <v>12</v>
      </c>
      <c r="D45" s="713"/>
      <c r="E45" s="712"/>
      <c r="F45" s="354">
        <v>231000</v>
      </c>
      <c r="G45" s="355">
        <v>252000</v>
      </c>
      <c r="H45" s="355">
        <v>252000</v>
      </c>
      <c r="I45" s="294">
        <v>0</v>
      </c>
      <c r="J45" s="293"/>
      <c r="K45" s="314">
        <v>252000</v>
      </c>
    </row>
    <row r="46" spans="1:11" ht="18" customHeight="1">
      <c r="A46" s="257" t="s">
        <v>1</v>
      </c>
      <c r="B46" s="258" t="s">
        <v>1</v>
      </c>
      <c r="C46" s="703" t="s">
        <v>14</v>
      </c>
      <c r="D46" s="713"/>
      <c r="E46" s="712"/>
      <c r="F46" s="354">
        <v>108000</v>
      </c>
      <c r="G46" s="355">
        <v>108000</v>
      </c>
      <c r="H46" s="355">
        <v>220800</v>
      </c>
      <c r="I46" s="294">
        <v>0</v>
      </c>
      <c r="J46" s="293"/>
      <c r="K46" s="314">
        <v>220800</v>
      </c>
    </row>
    <row r="47" spans="1:11" ht="18" customHeight="1">
      <c r="A47" s="257" t="s">
        <v>1</v>
      </c>
      <c r="B47" s="258" t="s">
        <v>1</v>
      </c>
      <c r="C47" s="703" t="s">
        <v>510</v>
      </c>
      <c r="D47" s="713"/>
      <c r="E47" s="712"/>
      <c r="F47" s="354">
        <v>12000</v>
      </c>
      <c r="G47" s="355">
        <v>12000</v>
      </c>
      <c r="H47" s="355">
        <v>36000</v>
      </c>
      <c r="I47" s="294">
        <v>0</v>
      </c>
      <c r="J47" s="295"/>
      <c r="K47" s="314">
        <v>36000</v>
      </c>
    </row>
    <row r="48" spans="1:11" ht="18.75" customHeight="1">
      <c r="A48" s="719" t="s">
        <v>164</v>
      </c>
      <c r="B48" s="720"/>
      <c r="C48" s="720"/>
      <c r="D48" s="720"/>
      <c r="E48" s="721"/>
      <c r="F48" s="363">
        <v>3048180</v>
      </c>
      <c r="G48" s="364">
        <v>3373740</v>
      </c>
      <c r="H48" s="364">
        <v>3744200</v>
      </c>
      <c r="I48" s="297"/>
      <c r="J48" s="295"/>
      <c r="K48" s="316">
        <v>3214700</v>
      </c>
    </row>
    <row r="49" spans="1:11" ht="18.75" customHeight="1">
      <c r="A49" s="719" t="s">
        <v>165</v>
      </c>
      <c r="B49" s="720"/>
      <c r="C49" s="720"/>
      <c r="D49" s="720"/>
      <c r="E49" s="721"/>
      <c r="F49" s="363">
        <v>5014500</v>
      </c>
      <c r="G49" s="364">
        <v>5340060</v>
      </c>
      <c r="H49" s="364">
        <v>5796920</v>
      </c>
      <c r="I49" s="254"/>
      <c r="J49" s="292" t="s">
        <v>1</v>
      </c>
      <c r="K49" s="316">
        <v>5008220</v>
      </c>
    </row>
    <row r="50" spans="1:11" ht="18.75" customHeight="1">
      <c r="A50" s="255" t="s">
        <v>1</v>
      </c>
      <c r="B50" s="717" t="s">
        <v>15</v>
      </c>
      <c r="C50" s="717"/>
      <c r="D50" s="717"/>
      <c r="E50" s="718"/>
      <c r="F50" s="349"/>
      <c r="G50" s="351"/>
      <c r="H50" s="349"/>
      <c r="I50" s="254"/>
      <c r="J50" s="292" t="s">
        <v>1</v>
      </c>
      <c r="K50" s="253"/>
    </row>
    <row r="51" spans="1:11" ht="18.75" customHeight="1">
      <c r="A51" s="255" t="s">
        <v>1</v>
      </c>
      <c r="B51" s="718" t="s">
        <v>16</v>
      </c>
      <c r="C51" s="723"/>
      <c r="D51" s="723"/>
      <c r="E51" s="724"/>
      <c r="F51" s="352"/>
      <c r="G51" s="360"/>
      <c r="H51" s="353"/>
      <c r="I51" s="254"/>
      <c r="J51" s="293"/>
      <c r="K51" s="284"/>
    </row>
    <row r="52" spans="1:11" ht="16.5" customHeight="1">
      <c r="A52" s="257" t="s">
        <v>1</v>
      </c>
      <c r="B52" s="258" t="s">
        <v>1</v>
      </c>
      <c r="C52" s="716" t="s">
        <v>17</v>
      </c>
      <c r="D52" s="725"/>
      <c r="E52" s="726"/>
      <c r="F52" s="356">
        <v>0</v>
      </c>
      <c r="G52" s="355">
        <v>44450</v>
      </c>
      <c r="H52" s="355">
        <v>20000</v>
      </c>
      <c r="I52" s="335">
        <v>2272.5</v>
      </c>
      <c r="J52" s="293"/>
      <c r="K52" s="314">
        <v>474500</v>
      </c>
    </row>
    <row r="53" spans="1:11" ht="16.5" customHeight="1">
      <c r="A53" s="257" t="s">
        <v>1</v>
      </c>
      <c r="B53" s="258" t="s">
        <v>1</v>
      </c>
      <c r="C53" s="716" t="s">
        <v>18</v>
      </c>
      <c r="D53" s="725"/>
      <c r="E53" s="726"/>
      <c r="F53" s="356">
        <v>0</v>
      </c>
      <c r="G53" s="357">
        <v>0</v>
      </c>
      <c r="H53" s="355">
        <v>5000</v>
      </c>
      <c r="I53" s="294">
        <v>0</v>
      </c>
      <c r="J53" s="293"/>
      <c r="K53" s="314">
        <v>5000</v>
      </c>
    </row>
    <row r="54" spans="1:11" ht="16.5" customHeight="1">
      <c r="A54" s="257" t="s">
        <v>1</v>
      </c>
      <c r="B54" s="258" t="s">
        <v>1</v>
      </c>
      <c r="C54" s="716" t="s">
        <v>19</v>
      </c>
      <c r="D54" s="725"/>
      <c r="E54" s="726"/>
      <c r="F54" s="354">
        <v>81000</v>
      </c>
      <c r="G54" s="355">
        <v>132000</v>
      </c>
      <c r="H54" s="355">
        <v>132000</v>
      </c>
      <c r="I54" s="294">
        <v>0</v>
      </c>
      <c r="J54" s="293"/>
      <c r="K54" s="314">
        <v>132000</v>
      </c>
    </row>
    <row r="55" spans="1:11" ht="16.5" customHeight="1">
      <c r="A55" s="257" t="s">
        <v>1</v>
      </c>
      <c r="B55" s="258" t="s">
        <v>1</v>
      </c>
      <c r="C55" s="716" t="s">
        <v>21</v>
      </c>
      <c r="D55" s="725"/>
      <c r="E55" s="726"/>
      <c r="F55" s="356"/>
      <c r="G55" s="357"/>
      <c r="H55" s="357"/>
      <c r="I55" s="294"/>
      <c r="J55" s="295"/>
      <c r="K55" s="315"/>
    </row>
    <row r="56" spans="1:11" ht="16.5" customHeight="1">
      <c r="A56" s="257"/>
      <c r="B56" s="258"/>
      <c r="C56" s="392"/>
      <c r="D56" s="703" t="s">
        <v>511</v>
      </c>
      <c r="E56" s="712"/>
      <c r="F56" s="356">
        <v>0</v>
      </c>
      <c r="G56" s="357">
        <v>0</v>
      </c>
      <c r="H56" s="357">
        <v>0</v>
      </c>
      <c r="I56" s="294">
        <v>100</v>
      </c>
      <c r="J56" s="295"/>
      <c r="K56" s="314">
        <v>50000</v>
      </c>
    </row>
    <row r="57" spans="1:11" ht="18.75" customHeight="1">
      <c r="A57" s="722" t="s">
        <v>166</v>
      </c>
      <c r="B57" s="723"/>
      <c r="C57" s="723"/>
      <c r="D57" s="723"/>
      <c r="E57" s="724"/>
      <c r="F57" s="365">
        <v>88250</v>
      </c>
      <c r="G57" s="366">
        <v>187200</v>
      </c>
      <c r="H57" s="366">
        <v>206840</v>
      </c>
      <c r="I57" s="254"/>
      <c r="J57" s="292"/>
      <c r="K57" s="316">
        <v>661500</v>
      </c>
    </row>
    <row r="58" spans="1:11" ht="18.75" customHeight="1">
      <c r="A58" s="255" t="s">
        <v>1</v>
      </c>
      <c r="B58" s="717" t="s">
        <v>22</v>
      </c>
      <c r="C58" s="717"/>
      <c r="D58" s="717"/>
      <c r="E58" s="718"/>
      <c r="F58" s="352"/>
      <c r="G58" s="358"/>
      <c r="H58" s="358"/>
      <c r="I58" s="254"/>
      <c r="J58" s="293"/>
      <c r="K58" s="259"/>
    </row>
    <row r="59" spans="1:11" ht="18" customHeight="1">
      <c r="A59" s="257" t="s">
        <v>1</v>
      </c>
      <c r="B59" s="258" t="s">
        <v>1</v>
      </c>
      <c r="C59" s="761" t="s">
        <v>23</v>
      </c>
      <c r="D59" s="761"/>
      <c r="E59" s="762"/>
      <c r="F59" s="358"/>
      <c r="G59" s="367"/>
      <c r="H59" s="360"/>
      <c r="I59" s="286"/>
      <c r="J59" s="293"/>
      <c r="K59" s="287"/>
    </row>
    <row r="60" spans="1:11" ht="18" customHeight="1">
      <c r="A60" s="257" t="s">
        <v>1</v>
      </c>
      <c r="B60" s="258" t="s">
        <v>1</v>
      </c>
      <c r="C60" s="392" t="s">
        <v>1</v>
      </c>
      <c r="D60" s="715" t="s">
        <v>23</v>
      </c>
      <c r="E60" s="716"/>
      <c r="F60" s="354">
        <v>139865</v>
      </c>
      <c r="G60" s="355">
        <v>140450</v>
      </c>
      <c r="H60" s="355">
        <v>701500</v>
      </c>
      <c r="I60" s="288"/>
      <c r="J60" s="280"/>
      <c r="K60" s="314">
        <v>701500</v>
      </c>
    </row>
    <row r="61" spans="1:11" ht="18" customHeight="1">
      <c r="A61" s="257" t="s">
        <v>1</v>
      </c>
      <c r="B61" s="258" t="s">
        <v>1</v>
      </c>
      <c r="C61" s="715" t="s">
        <v>24</v>
      </c>
      <c r="D61" s="715"/>
      <c r="E61" s="716"/>
      <c r="F61" s="354">
        <v>98145</v>
      </c>
      <c r="G61" s="355">
        <v>4960</v>
      </c>
      <c r="H61" s="355">
        <v>220000</v>
      </c>
      <c r="I61" s="254"/>
      <c r="J61" s="293"/>
      <c r="K61" s="314">
        <v>220000</v>
      </c>
    </row>
    <row r="62" spans="1:11" ht="18" customHeight="1">
      <c r="A62" s="257" t="s">
        <v>1</v>
      </c>
      <c r="B62" s="258" t="s">
        <v>1</v>
      </c>
      <c r="C62" s="761" t="s">
        <v>25</v>
      </c>
      <c r="D62" s="761"/>
      <c r="E62" s="762"/>
      <c r="F62" s="358"/>
      <c r="G62" s="358"/>
      <c r="H62" s="353"/>
      <c r="I62" s="254"/>
      <c r="J62" s="293"/>
      <c r="K62" s="284"/>
    </row>
    <row r="63" spans="1:11" ht="33.75" customHeight="1">
      <c r="A63" s="393" t="s">
        <v>1</v>
      </c>
      <c r="B63" s="392" t="s">
        <v>1</v>
      </c>
      <c r="C63" s="392" t="s">
        <v>1</v>
      </c>
      <c r="D63" s="715" t="s">
        <v>26</v>
      </c>
      <c r="E63" s="716"/>
      <c r="F63" s="356">
        <v>0</v>
      </c>
      <c r="G63" s="357">
        <v>0</v>
      </c>
      <c r="H63" s="355">
        <v>20000</v>
      </c>
      <c r="I63" s="294">
        <v>0</v>
      </c>
      <c r="J63" s="293"/>
      <c r="K63" s="314">
        <v>20000</v>
      </c>
    </row>
    <row r="64" spans="1:11" ht="18" customHeight="1">
      <c r="A64" s="393" t="s">
        <v>1</v>
      </c>
      <c r="B64" s="392" t="s">
        <v>1</v>
      </c>
      <c r="C64" s="392" t="s">
        <v>1</v>
      </c>
      <c r="D64" s="715" t="s">
        <v>27</v>
      </c>
      <c r="E64" s="716"/>
      <c r="F64" s="354">
        <v>14855</v>
      </c>
      <c r="G64" s="355">
        <v>16765</v>
      </c>
      <c r="H64" s="355">
        <v>50000</v>
      </c>
      <c r="I64" s="254"/>
      <c r="J64" s="293"/>
      <c r="K64" s="314">
        <v>50000</v>
      </c>
    </row>
    <row r="65" spans="1:11" ht="18" customHeight="1">
      <c r="A65" s="393" t="s">
        <v>1</v>
      </c>
      <c r="B65" s="392" t="s">
        <v>1</v>
      </c>
      <c r="C65" s="392" t="s">
        <v>1</v>
      </c>
      <c r="D65" s="715" t="s">
        <v>28</v>
      </c>
      <c r="E65" s="716"/>
      <c r="F65" s="354">
        <v>4085.26</v>
      </c>
      <c r="G65" s="357">
        <v>0</v>
      </c>
      <c r="H65" s="355">
        <v>10000</v>
      </c>
      <c r="I65" s="254"/>
      <c r="J65" s="293"/>
      <c r="K65" s="314">
        <v>10000</v>
      </c>
    </row>
    <row r="66" spans="1:11" ht="16.5" customHeight="1">
      <c r="A66" s="393" t="s">
        <v>1</v>
      </c>
      <c r="B66" s="392" t="s">
        <v>1</v>
      </c>
      <c r="C66" s="392" t="s">
        <v>1</v>
      </c>
      <c r="D66" s="715" t="s">
        <v>30</v>
      </c>
      <c r="E66" s="716"/>
      <c r="F66" s="354">
        <v>87400</v>
      </c>
      <c r="G66" s="357">
        <v>0</v>
      </c>
      <c r="H66" s="355">
        <v>700000</v>
      </c>
      <c r="I66" s="254"/>
      <c r="J66" s="293"/>
      <c r="K66" s="314">
        <v>205000</v>
      </c>
    </row>
    <row r="67" spans="1:11" ht="32.25" customHeight="1">
      <c r="A67" s="393" t="s">
        <v>1</v>
      </c>
      <c r="B67" s="392" t="s">
        <v>1</v>
      </c>
      <c r="C67" s="392" t="s">
        <v>1</v>
      </c>
      <c r="D67" s="715" t="s">
        <v>31</v>
      </c>
      <c r="E67" s="716"/>
      <c r="F67" s="354">
        <v>3000</v>
      </c>
      <c r="G67" s="355">
        <v>1000</v>
      </c>
      <c r="H67" s="355">
        <v>5000</v>
      </c>
      <c r="I67" s="254"/>
      <c r="J67" s="293"/>
      <c r="K67" s="314">
        <v>5000</v>
      </c>
    </row>
    <row r="68" spans="1:11" ht="18" customHeight="1">
      <c r="A68" s="393" t="s">
        <v>1</v>
      </c>
      <c r="B68" s="392" t="s">
        <v>1</v>
      </c>
      <c r="C68" s="392" t="s">
        <v>1</v>
      </c>
      <c r="D68" s="715" t="s">
        <v>32</v>
      </c>
      <c r="E68" s="716"/>
      <c r="F68" s="356">
        <v>0</v>
      </c>
      <c r="G68" s="357">
        <v>0</v>
      </c>
      <c r="H68" s="355">
        <v>30000</v>
      </c>
      <c r="I68" s="254"/>
      <c r="J68" s="293"/>
      <c r="K68" s="314">
        <v>30000</v>
      </c>
    </row>
    <row r="69" spans="1:11" ht="64.5" customHeight="1">
      <c r="A69" s="393" t="s">
        <v>1</v>
      </c>
      <c r="B69" s="392" t="s">
        <v>1</v>
      </c>
      <c r="C69" s="392" t="s">
        <v>1</v>
      </c>
      <c r="D69" s="715" t="s">
        <v>378</v>
      </c>
      <c r="E69" s="716"/>
      <c r="F69" s="354">
        <v>107740</v>
      </c>
      <c r="G69" s="357">
        <v>0</v>
      </c>
      <c r="H69" s="357">
        <v>0</v>
      </c>
      <c r="I69" s="254"/>
      <c r="J69" s="293"/>
      <c r="K69" s="315">
        <v>0</v>
      </c>
    </row>
    <row r="70" spans="1:11" ht="33.75" customHeight="1">
      <c r="A70" s="393" t="s">
        <v>1</v>
      </c>
      <c r="B70" s="392" t="s">
        <v>1</v>
      </c>
      <c r="C70" s="392" t="s">
        <v>1</v>
      </c>
      <c r="D70" s="715" t="s">
        <v>319</v>
      </c>
      <c r="E70" s="716"/>
      <c r="F70" s="356">
        <v>0</v>
      </c>
      <c r="G70" s="357">
        <v>0</v>
      </c>
      <c r="H70" s="357">
        <v>0</v>
      </c>
      <c r="I70" s="254"/>
      <c r="J70" s="293"/>
      <c r="K70" s="314">
        <v>138000</v>
      </c>
    </row>
    <row r="71" spans="1:11" ht="34.5" customHeight="1">
      <c r="A71" s="393" t="s">
        <v>1</v>
      </c>
      <c r="B71" s="392" t="s">
        <v>1</v>
      </c>
      <c r="C71" s="392" t="s">
        <v>1</v>
      </c>
      <c r="D71" s="715" t="s">
        <v>423</v>
      </c>
      <c r="E71" s="716"/>
      <c r="F71" s="356">
        <v>0</v>
      </c>
      <c r="G71" s="357">
        <v>0</v>
      </c>
      <c r="H71" s="355">
        <v>70800</v>
      </c>
      <c r="I71" s="254"/>
      <c r="J71" s="293"/>
      <c r="K71" s="314">
        <v>200000</v>
      </c>
    </row>
    <row r="72" spans="1:11" ht="18" customHeight="1">
      <c r="A72" s="393" t="s">
        <v>1</v>
      </c>
      <c r="B72" s="392" t="s">
        <v>1</v>
      </c>
      <c r="C72" s="715" t="s">
        <v>33</v>
      </c>
      <c r="D72" s="715"/>
      <c r="E72" s="716"/>
      <c r="F72" s="354">
        <v>47063.14</v>
      </c>
      <c r="G72" s="355">
        <v>56864.67</v>
      </c>
      <c r="H72" s="355">
        <v>100000</v>
      </c>
      <c r="I72" s="254"/>
      <c r="J72" s="295"/>
      <c r="K72" s="314">
        <v>100000</v>
      </c>
    </row>
    <row r="73" spans="1:11" ht="18" customHeight="1">
      <c r="A73" s="770" t="s">
        <v>167</v>
      </c>
      <c r="B73" s="771"/>
      <c r="C73" s="771"/>
      <c r="D73" s="771"/>
      <c r="E73" s="772"/>
      <c r="F73" s="365">
        <v>502153.4</v>
      </c>
      <c r="G73" s="366">
        <v>220039.67</v>
      </c>
      <c r="H73" s="366">
        <v>1907300</v>
      </c>
      <c r="I73" s="254"/>
      <c r="J73" s="292"/>
      <c r="K73" s="316">
        <v>1679500</v>
      </c>
    </row>
    <row r="74" spans="1:11" ht="18.75" customHeight="1">
      <c r="A74" s="394" t="s">
        <v>1</v>
      </c>
      <c r="B74" s="768" t="s">
        <v>34</v>
      </c>
      <c r="C74" s="768"/>
      <c r="D74" s="768"/>
      <c r="E74" s="769"/>
      <c r="F74" s="352"/>
      <c r="G74" s="352"/>
      <c r="H74" s="353"/>
      <c r="I74" s="254"/>
      <c r="J74" s="293"/>
      <c r="K74" s="284"/>
    </row>
    <row r="75" spans="1:11" ht="18" customHeight="1">
      <c r="A75" s="257" t="s">
        <v>1</v>
      </c>
      <c r="B75" s="258" t="s">
        <v>1</v>
      </c>
      <c r="C75" s="715" t="s">
        <v>35</v>
      </c>
      <c r="D75" s="715"/>
      <c r="E75" s="716"/>
      <c r="F75" s="354">
        <v>70325</v>
      </c>
      <c r="G75" s="355">
        <v>84995</v>
      </c>
      <c r="H75" s="355">
        <v>100000</v>
      </c>
      <c r="I75" s="254"/>
      <c r="J75" s="293"/>
      <c r="K75" s="314">
        <v>100000</v>
      </c>
    </row>
    <row r="76" spans="1:11" ht="18" customHeight="1">
      <c r="A76" s="257" t="s">
        <v>1</v>
      </c>
      <c r="B76" s="258" t="s">
        <v>1</v>
      </c>
      <c r="C76" s="715" t="s">
        <v>37</v>
      </c>
      <c r="D76" s="715"/>
      <c r="E76" s="716"/>
      <c r="F76" s="356">
        <v>0</v>
      </c>
      <c r="G76" s="357">
        <v>0</v>
      </c>
      <c r="H76" s="355">
        <v>5000</v>
      </c>
      <c r="I76" s="254"/>
      <c r="J76" s="293"/>
      <c r="K76" s="314">
        <v>5000</v>
      </c>
    </row>
    <row r="77" spans="1:11" ht="18" customHeight="1">
      <c r="A77" s="257" t="s">
        <v>1</v>
      </c>
      <c r="B77" s="258" t="s">
        <v>1</v>
      </c>
      <c r="C77" s="715" t="s">
        <v>39</v>
      </c>
      <c r="D77" s="715"/>
      <c r="E77" s="716"/>
      <c r="F77" s="354">
        <v>7766</v>
      </c>
      <c r="G77" s="355">
        <v>2110</v>
      </c>
      <c r="H77" s="355">
        <v>5000</v>
      </c>
      <c r="I77" s="254"/>
      <c r="J77" s="293"/>
      <c r="K77" s="314">
        <v>5000</v>
      </c>
    </row>
    <row r="78" spans="1:11" ht="16.5" customHeight="1">
      <c r="A78" s="684" t="s">
        <v>1</v>
      </c>
      <c r="B78" s="685"/>
      <c r="C78" s="685"/>
      <c r="D78" s="685"/>
      <c r="E78" s="686"/>
      <c r="F78" s="687" t="s">
        <v>158</v>
      </c>
      <c r="G78" s="688"/>
      <c r="H78" s="689" t="s">
        <v>159</v>
      </c>
      <c r="I78" s="690"/>
      <c r="J78" s="690"/>
      <c r="K78" s="691"/>
    </row>
    <row r="79" spans="1:11" ht="12" customHeight="1">
      <c r="A79" s="692" t="s">
        <v>1</v>
      </c>
      <c r="B79" s="693"/>
      <c r="C79" s="693"/>
      <c r="D79" s="693"/>
      <c r="E79" s="694"/>
      <c r="F79" s="347" t="s">
        <v>288</v>
      </c>
      <c r="G79" s="434" t="s">
        <v>350</v>
      </c>
      <c r="H79" s="347" t="s">
        <v>434</v>
      </c>
      <c r="I79" s="695" t="s">
        <v>160</v>
      </c>
      <c r="J79" s="696"/>
      <c r="K79" s="244" t="s">
        <v>490</v>
      </c>
    </row>
    <row r="80" spans="1:11" ht="16.5" customHeight="1">
      <c r="A80" s="257" t="s">
        <v>1</v>
      </c>
      <c r="B80" s="258" t="s">
        <v>1</v>
      </c>
      <c r="C80" s="715" t="s">
        <v>40</v>
      </c>
      <c r="D80" s="715"/>
      <c r="E80" s="716"/>
      <c r="F80" s="354">
        <v>1675</v>
      </c>
      <c r="G80" s="357">
        <v>0</v>
      </c>
      <c r="H80" s="355">
        <v>5000</v>
      </c>
      <c r="I80" s="254"/>
      <c r="J80" s="293"/>
      <c r="K80" s="314">
        <v>5000</v>
      </c>
    </row>
    <row r="81" spans="1:11" ht="16.5" customHeight="1">
      <c r="A81" s="257" t="s">
        <v>1</v>
      </c>
      <c r="B81" s="258" t="s">
        <v>1</v>
      </c>
      <c r="C81" s="715" t="s">
        <v>41</v>
      </c>
      <c r="D81" s="715"/>
      <c r="E81" s="716"/>
      <c r="F81" s="354">
        <v>2900</v>
      </c>
      <c r="G81" s="355">
        <v>2700</v>
      </c>
      <c r="H81" s="355">
        <v>50000</v>
      </c>
      <c r="I81" s="254"/>
      <c r="J81" s="293"/>
      <c r="K81" s="314">
        <v>50000</v>
      </c>
    </row>
    <row r="82" spans="1:11" ht="16.5" customHeight="1">
      <c r="A82" s="257" t="s">
        <v>1</v>
      </c>
      <c r="B82" s="258" t="s">
        <v>1</v>
      </c>
      <c r="C82" s="715" t="s">
        <v>43</v>
      </c>
      <c r="D82" s="715"/>
      <c r="E82" s="716"/>
      <c r="F82" s="354">
        <v>60040</v>
      </c>
      <c r="G82" s="355">
        <v>57210</v>
      </c>
      <c r="H82" s="355">
        <v>140000</v>
      </c>
      <c r="I82" s="254"/>
      <c r="J82" s="293"/>
      <c r="K82" s="314">
        <v>200000</v>
      </c>
    </row>
    <row r="83" spans="1:11" ht="16.5" customHeight="1">
      <c r="A83" s="257" t="s">
        <v>1</v>
      </c>
      <c r="B83" s="258" t="s">
        <v>1</v>
      </c>
      <c r="C83" s="715" t="s">
        <v>45</v>
      </c>
      <c r="D83" s="715"/>
      <c r="E83" s="716"/>
      <c r="F83" s="356">
        <v>800</v>
      </c>
      <c r="G83" s="357">
        <v>0</v>
      </c>
      <c r="H83" s="355">
        <v>5000</v>
      </c>
      <c r="I83" s="254"/>
      <c r="J83" s="293"/>
      <c r="K83" s="314">
        <v>5000</v>
      </c>
    </row>
    <row r="84" spans="1:11" ht="16.5" customHeight="1">
      <c r="A84" s="257" t="s">
        <v>1</v>
      </c>
      <c r="B84" s="258" t="s">
        <v>1</v>
      </c>
      <c r="C84" s="715" t="s">
        <v>46</v>
      </c>
      <c r="D84" s="715"/>
      <c r="E84" s="716"/>
      <c r="F84" s="354">
        <v>43900</v>
      </c>
      <c r="G84" s="355">
        <v>38380</v>
      </c>
      <c r="H84" s="355">
        <v>50000</v>
      </c>
      <c r="I84" s="298"/>
      <c r="J84" s="298"/>
      <c r="K84" s="314">
        <v>50000</v>
      </c>
    </row>
    <row r="85" spans="1:11" ht="16.5" customHeight="1">
      <c r="A85" s="257" t="s">
        <v>1</v>
      </c>
      <c r="B85" s="258" t="s">
        <v>1</v>
      </c>
      <c r="C85" s="715" t="s">
        <v>48</v>
      </c>
      <c r="D85" s="715"/>
      <c r="E85" s="716"/>
      <c r="F85" s="356">
        <v>0</v>
      </c>
      <c r="G85" s="357">
        <v>0</v>
      </c>
      <c r="H85" s="355">
        <v>5000</v>
      </c>
      <c r="I85" s="254"/>
      <c r="J85" s="295"/>
      <c r="K85" s="314">
        <v>5000</v>
      </c>
    </row>
    <row r="86" spans="1:11" ht="18.75" customHeight="1">
      <c r="A86" s="719" t="s">
        <v>168</v>
      </c>
      <c r="B86" s="720"/>
      <c r="C86" s="720"/>
      <c r="D86" s="720"/>
      <c r="E86" s="721"/>
      <c r="F86" s="365">
        <v>187406</v>
      </c>
      <c r="G86" s="366">
        <v>185395</v>
      </c>
      <c r="H86" s="366">
        <v>365000</v>
      </c>
      <c r="I86" s="254"/>
      <c r="J86" s="292"/>
      <c r="K86" s="316">
        <v>425000</v>
      </c>
    </row>
    <row r="87" spans="1:11" ht="18.75" customHeight="1">
      <c r="A87" s="255" t="s">
        <v>1</v>
      </c>
      <c r="B87" s="717" t="s">
        <v>50</v>
      </c>
      <c r="C87" s="717"/>
      <c r="D87" s="717"/>
      <c r="E87" s="718"/>
      <c r="F87" s="352"/>
      <c r="G87" s="352"/>
      <c r="H87" s="353"/>
      <c r="I87" s="254"/>
      <c r="J87" s="293"/>
      <c r="K87" s="284"/>
    </row>
    <row r="88" spans="1:11" ht="16.5" customHeight="1">
      <c r="A88" s="257" t="s">
        <v>1</v>
      </c>
      <c r="B88" s="258" t="s">
        <v>1</v>
      </c>
      <c r="C88" s="715" t="s">
        <v>51</v>
      </c>
      <c r="D88" s="715"/>
      <c r="E88" s="716"/>
      <c r="F88" s="354">
        <v>115501.99</v>
      </c>
      <c r="G88" s="355">
        <v>117714.09</v>
      </c>
      <c r="H88" s="355">
        <v>300000</v>
      </c>
      <c r="I88" s="254"/>
      <c r="J88" s="293"/>
      <c r="K88" s="314">
        <v>300000</v>
      </c>
    </row>
    <row r="89" spans="1:11" ht="16.5" customHeight="1">
      <c r="A89" s="257" t="s">
        <v>1</v>
      </c>
      <c r="B89" s="258" t="s">
        <v>1</v>
      </c>
      <c r="C89" s="715" t="s">
        <v>53</v>
      </c>
      <c r="D89" s="715"/>
      <c r="E89" s="716"/>
      <c r="F89" s="354">
        <v>7011.71</v>
      </c>
      <c r="G89" s="355">
        <v>7413.97</v>
      </c>
      <c r="H89" s="355">
        <v>10000</v>
      </c>
      <c r="I89" s="254"/>
      <c r="J89" s="293"/>
      <c r="K89" s="314">
        <v>10000</v>
      </c>
    </row>
    <row r="90" spans="1:11" ht="16.5" customHeight="1">
      <c r="A90" s="257" t="s">
        <v>1</v>
      </c>
      <c r="B90" s="258" t="s">
        <v>1</v>
      </c>
      <c r="C90" s="715" t="s">
        <v>55</v>
      </c>
      <c r="D90" s="715"/>
      <c r="E90" s="716"/>
      <c r="F90" s="354">
        <v>4379.27</v>
      </c>
      <c r="G90" s="355">
        <v>3802.87</v>
      </c>
      <c r="H90" s="355">
        <v>40000</v>
      </c>
      <c r="I90" s="254"/>
      <c r="J90" s="293"/>
      <c r="K90" s="314">
        <v>40000</v>
      </c>
    </row>
    <row r="91" spans="1:11" ht="16.5" customHeight="1">
      <c r="A91" s="257" t="s">
        <v>1</v>
      </c>
      <c r="B91" s="258" t="s">
        <v>1</v>
      </c>
      <c r="C91" s="715" t="s">
        <v>57</v>
      </c>
      <c r="D91" s="715"/>
      <c r="E91" s="716"/>
      <c r="F91" s="356">
        <v>0</v>
      </c>
      <c r="G91" s="357">
        <v>0</v>
      </c>
      <c r="H91" s="355">
        <v>1000</v>
      </c>
      <c r="I91" s="254"/>
      <c r="J91" s="293"/>
      <c r="K91" s="314">
        <v>1000</v>
      </c>
    </row>
    <row r="92" spans="1:11" ht="16.5" customHeight="1">
      <c r="A92" s="257" t="s">
        <v>1</v>
      </c>
      <c r="B92" s="258" t="s">
        <v>1</v>
      </c>
      <c r="C92" s="715" t="s">
        <v>59</v>
      </c>
      <c r="D92" s="715"/>
      <c r="E92" s="716"/>
      <c r="F92" s="354">
        <v>47379.6</v>
      </c>
      <c r="G92" s="355">
        <v>47379.6</v>
      </c>
      <c r="H92" s="355">
        <v>50000</v>
      </c>
      <c r="I92" s="254"/>
      <c r="J92" s="295"/>
      <c r="K92" s="314">
        <v>45000</v>
      </c>
    </row>
    <row r="93" spans="1:11" ht="16.5" customHeight="1">
      <c r="A93" s="257"/>
      <c r="B93" s="258"/>
      <c r="C93" s="715" t="s">
        <v>515</v>
      </c>
      <c r="D93" s="715"/>
      <c r="E93" s="716"/>
      <c r="F93" s="356">
        <v>0</v>
      </c>
      <c r="G93" s="357">
        <v>0</v>
      </c>
      <c r="H93" s="357">
        <v>0</v>
      </c>
      <c r="I93" s="254"/>
      <c r="J93" s="295"/>
      <c r="K93" s="314">
        <v>5000</v>
      </c>
    </row>
    <row r="94" spans="1:11" ht="18.75" customHeight="1">
      <c r="A94" s="719" t="s">
        <v>169</v>
      </c>
      <c r="B94" s="720"/>
      <c r="C94" s="720"/>
      <c r="D94" s="720"/>
      <c r="E94" s="721"/>
      <c r="F94" s="365">
        <v>174272.57</v>
      </c>
      <c r="G94" s="366">
        <v>176310.53</v>
      </c>
      <c r="H94" s="366">
        <v>401000</v>
      </c>
      <c r="I94" s="254"/>
      <c r="J94" s="295"/>
      <c r="K94" s="316">
        <v>401000</v>
      </c>
    </row>
    <row r="95" spans="1:11" ht="18.75" customHeight="1">
      <c r="A95" s="719" t="s">
        <v>170</v>
      </c>
      <c r="B95" s="720"/>
      <c r="C95" s="720"/>
      <c r="D95" s="720"/>
      <c r="E95" s="721"/>
      <c r="F95" s="365">
        <v>952081.97</v>
      </c>
      <c r="G95" s="366">
        <v>768945.2</v>
      </c>
      <c r="H95" s="366">
        <v>2880140</v>
      </c>
      <c r="I95" s="254"/>
      <c r="J95" s="292"/>
      <c r="K95" s="316">
        <v>3167000</v>
      </c>
    </row>
    <row r="96" spans="1:11" ht="18.75" customHeight="1">
      <c r="A96" s="255" t="s">
        <v>1</v>
      </c>
      <c r="B96" s="717" t="s">
        <v>60</v>
      </c>
      <c r="C96" s="717"/>
      <c r="D96" s="717"/>
      <c r="E96" s="718"/>
      <c r="F96" s="351"/>
      <c r="G96" s="351"/>
      <c r="H96" s="351"/>
      <c r="I96" s="254"/>
      <c r="J96" s="292"/>
      <c r="K96" s="253"/>
    </row>
    <row r="97" spans="1:11" ht="18.75" customHeight="1">
      <c r="A97" s="255" t="s">
        <v>1</v>
      </c>
      <c r="B97" s="717" t="s">
        <v>61</v>
      </c>
      <c r="C97" s="717"/>
      <c r="D97" s="717"/>
      <c r="E97" s="718"/>
      <c r="F97" s="368"/>
      <c r="G97" s="368"/>
      <c r="H97" s="369"/>
      <c r="I97" s="254"/>
      <c r="J97" s="293"/>
      <c r="K97" s="256"/>
    </row>
    <row r="98" spans="1:11" ht="16.5" customHeight="1">
      <c r="A98" s="257" t="s">
        <v>1</v>
      </c>
      <c r="B98" s="258" t="s">
        <v>1</v>
      </c>
      <c r="C98" s="715" t="s">
        <v>62</v>
      </c>
      <c r="D98" s="715"/>
      <c r="E98" s="716"/>
      <c r="F98" s="370"/>
      <c r="G98" s="370"/>
      <c r="H98" s="371"/>
      <c r="I98" s="254"/>
      <c r="J98" s="293"/>
      <c r="K98" s="259"/>
    </row>
    <row r="99" spans="1:11" ht="16.5" customHeight="1">
      <c r="A99" s="257" t="s">
        <v>1</v>
      </c>
      <c r="B99" s="258" t="s">
        <v>1</v>
      </c>
      <c r="C99" s="392" t="s">
        <v>1</v>
      </c>
      <c r="D99" s="715" t="s">
        <v>63</v>
      </c>
      <c r="E99" s="716"/>
      <c r="F99" s="354">
        <v>18130</v>
      </c>
      <c r="G99" s="357">
        <v>0</v>
      </c>
      <c r="H99" s="357">
        <v>0</v>
      </c>
      <c r="I99" s="254"/>
      <c r="J99" s="293"/>
      <c r="K99" s="315">
        <v>0</v>
      </c>
    </row>
    <row r="100" spans="1:11" ht="16.5" customHeight="1">
      <c r="A100" s="257"/>
      <c r="B100" s="258"/>
      <c r="C100" s="392"/>
      <c r="D100" s="755" t="s">
        <v>678</v>
      </c>
      <c r="E100" s="756"/>
      <c r="F100" s="354">
        <v>2900</v>
      </c>
      <c r="G100" s="357">
        <v>0</v>
      </c>
      <c r="H100" s="357">
        <v>0</v>
      </c>
      <c r="I100" s="254"/>
      <c r="J100" s="293"/>
      <c r="K100" s="315">
        <v>0</v>
      </c>
    </row>
    <row r="101" spans="1:11" ht="16.5" customHeight="1">
      <c r="A101" s="257" t="s">
        <v>1</v>
      </c>
      <c r="B101" s="258" t="s">
        <v>1</v>
      </c>
      <c r="C101" s="392" t="s">
        <v>1</v>
      </c>
      <c r="D101" s="715" t="s">
        <v>171</v>
      </c>
      <c r="E101" s="716"/>
      <c r="F101" s="356">
        <v>0</v>
      </c>
      <c r="G101" s="355">
        <v>14900</v>
      </c>
      <c r="H101" s="357">
        <v>0</v>
      </c>
      <c r="I101" s="254"/>
      <c r="J101" s="293"/>
      <c r="K101" s="315">
        <v>0</v>
      </c>
    </row>
    <row r="102" spans="1:11" ht="16.5" customHeight="1">
      <c r="A102" s="257" t="s">
        <v>1</v>
      </c>
      <c r="B102" s="258" t="s">
        <v>1</v>
      </c>
      <c r="C102" s="392" t="s">
        <v>1</v>
      </c>
      <c r="D102" s="715" t="s">
        <v>172</v>
      </c>
      <c r="E102" s="716"/>
      <c r="F102" s="354">
        <v>23000</v>
      </c>
      <c r="G102" s="357">
        <v>0</v>
      </c>
      <c r="H102" s="357">
        <v>0</v>
      </c>
      <c r="I102" s="254"/>
      <c r="J102" s="293"/>
      <c r="K102" s="315">
        <v>0</v>
      </c>
    </row>
    <row r="103" spans="1:11" ht="16.5" customHeight="1">
      <c r="A103" s="257" t="s">
        <v>1</v>
      </c>
      <c r="B103" s="258" t="s">
        <v>1</v>
      </c>
      <c r="C103" s="392" t="s">
        <v>1</v>
      </c>
      <c r="D103" s="715" t="s">
        <v>64</v>
      </c>
      <c r="E103" s="716"/>
      <c r="F103" s="354">
        <v>2900</v>
      </c>
      <c r="G103" s="357">
        <v>0</v>
      </c>
      <c r="H103" s="357">
        <v>0</v>
      </c>
      <c r="I103" s="254"/>
      <c r="J103" s="293"/>
      <c r="K103" s="315">
        <v>0</v>
      </c>
    </row>
    <row r="104" spans="1:11" ht="16.5" customHeight="1">
      <c r="A104" s="257" t="s">
        <v>1</v>
      </c>
      <c r="B104" s="258" t="s">
        <v>1</v>
      </c>
      <c r="C104" s="392" t="s">
        <v>1</v>
      </c>
      <c r="D104" s="715" t="s">
        <v>173</v>
      </c>
      <c r="E104" s="716"/>
      <c r="F104" s="354">
        <v>11600</v>
      </c>
      <c r="G104" s="357">
        <v>0</v>
      </c>
      <c r="H104" s="357">
        <v>0</v>
      </c>
      <c r="I104" s="254"/>
      <c r="J104" s="293"/>
      <c r="K104" s="315">
        <v>0</v>
      </c>
    </row>
    <row r="105" spans="1:11" ht="16.5" customHeight="1">
      <c r="A105" s="257" t="s">
        <v>1</v>
      </c>
      <c r="B105" s="258" t="s">
        <v>1</v>
      </c>
      <c r="C105" s="392" t="s">
        <v>1</v>
      </c>
      <c r="D105" s="715" t="s">
        <v>439</v>
      </c>
      <c r="E105" s="716"/>
      <c r="F105" s="356">
        <v>0</v>
      </c>
      <c r="G105" s="357">
        <v>0</v>
      </c>
      <c r="H105" s="355">
        <v>5000</v>
      </c>
      <c r="I105" s="254"/>
      <c r="J105" s="293"/>
      <c r="K105" s="315">
        <v>0</v>
      </c>
    </row>
    <row r="106" spans="1:11" ht="16.5" customHeight="1">
      <c r="A106" s="257" t="s">
        <v>1</v>
      </c>
      <c r="B106" s="258" t="s">
        <v>1</v>
      </c>
      <c r="C106" s="392" t="s">
        <v>1</v>
      </c>
      <c r="D106" s="715" t="s">
        <v>379</v>
      </c>
      <c r="E106" s="716"/>
      <c r="F106" s="356">
        <v>0</v>
      </c>
      <c r="G106" s="355">
        <v>17000</v>
      </c>
      <c r="H106" s="357">
        <v>0</v>
      </c>
      <c r="I106" s="254"/>
      <c r="J106" s="293"/>
      <c r="K106" s="315">
        <v>0</v>
      </c>
    </row>
    <row r="107" spans="1:11" ht="16.5" customHeight="1">
      <c r="A107" s="257"/>
      <c r="B107" s="258"/>
      <c r="C107" s="392"/>
      <c r="D107" s="755" t="s">
        <v>438</v>
      </c>
      <c r="E107" s="756"/>
      <c r="F107" s="356">
        <v>0</v>
      </c>
      <c r="G107" s="355">
        <v>4500</v>
      </c>
      <c r="H107" s="357">
        <v>0</v>
      </c>
      <c r="I107" s="254"/>
      <c r="J107" s="293"/>
      <c r="K107" s="315">
        <v>0</v>
      </c>
    </row>
    <row r="108" spans="1:11" ht="16.5" customHeight="1">
      <c r="A108" s="257" t="s">
        <v>1</v>
      </c>
      <c r="B108" s="258" t="s">
        <v>1</v>
      </c>
      <c r="C108" s="715" t="s">
        <v>114</v>
      </c>
      <c r="D108" s="715"/>
      <c r="E108" s="716"/>
      <c r="F108" s="370"/>
      <c r="G108" s="370"/>
      <c r="H108" s="371"/>
      <c r="I108" s="254"/>
      <c r="J108" s="293"/>
      <c r="K108" s="263"/>
    </row>
    <row r="109" spans="1:11" ht="16.5" customHeight="1">
      <c r="A109" s="257" t="s">
        <v>1</v>
      </c>
      <c r="B109" s="258" t="s">
        <v>1</v>
      </c>
      <c r="C109" s="392" t="s">
        <v>1</v>
      </c>
      <c r="D109" s="715" t="s">
        <v>320</v>
      </c>
      <c r="E109" s="716"/>
      <c r="F109" s="356">
        <v>0</v>
      </c>
      <c r="G109" s="357">
        <v>0</v>
      </c>
      <c r="H109" s="355">
        <v>854000</v>
      </c>
      <c r="I109" s="254"/>
      <c r="J109" s="293"/>
      <c r="K109" s="315">
        <v>0</v>
      </c>
    </row>
    <row r="110" spans="1:11" ht="16.5" customHeight="1">
      <c r="A110" s="257"/>
      <c r="B110" s="258"/>
      <c r="C110" s="392"/>
      <c r="D110" s="392" t="s">
        <v>440</v>
      </c>
      <c r="E110" s="395"/>
      <c r="F110" s="356">
        <v>0</v>
      </c>
      <c r="G110" s="357">
        <v>0</v>
      </c>
      <c r="H110" s="355">
        <v>54700</v>
      </c>
      <c r="I110" s="254"/>
      <c r="J110" s="293"/>
      <c r="K110" s="315">
        <v>0</v>
      </c>
    </row>
    <row r="111" spans="1:11" ht="16.5" customHeight="1">
      <c r="A111" s="257" t="s">
        <v>1</v>
      </c>
      <c r="B111" s="258" t="s">
        <v>1</v>
      </c>
      <c r="C111" s="715" t="s">
        <v>66</v>
      </c>
      <c r="D111" s="715"/>
      <c r="E111" s="716"/>
      <c r="F111" s="370"/>
      <c r="G111" s="370"/>
      <c r="H111" s="371"/>
      <c r="I111" s="254"/>
      <c r="J111" s="293"/>
      <c r="K111" s="289"/>
    </row>
    <row r="112" spans="1:11" ht="16.5" customHeight="1">
      <c r="A112" s="257" t="s">
        <v>1</v>
      </c>
      <c r="B112" s="258" t="s">
        <v>1</v>
      </c>
      <c r="C112" s="392" t="s">
        <v>1</v>
      </c>
      <c r="D112" s="715" t="s">
        <v>67</v>
      </c>
      <c r="E112" s="716"/>
      <c r="F112" s="354">
        <v>25000</v>
      </c>
      <c r="G112" s="357">
        <v>0</v>
      </c>
      <c r="H112" s="357">
        <v>0</v>
      </c>
      <c r="I112" s="254"/>
      <c r="J112" s="293"/>
      <c r="K112" s="315">
        <v>0</v>
      </c>
    </row>
    <row r="113" spans="1:11" ht="16.5" customHeight="1">
      <c r="A113" s="257" t="s">
        <v>1</v>
      </c>
      <c r="B113" s="258" t="s">
        <v>1</v>
      </c>
      <c r="C113" s="715" t="s">
        <v>321</v>
      </c>
      <c r="D113" s="715"/>
      <c r="E113" s="716"/>
      <c r="F113" s="370"/>
      <c r="G113" s="370"/>
      <c r="H113" s="371"/>
      <c r="I113" s="254"/>
      <c r="J113" s="293"/>
      <c r="K113" s="259"/>
    </row>
    <row r="114" spans="1:11" ht="16.5" customHeight="1">
      <c r="A114" s="257" t="s">
        <v>1</v>
      </c>
      <c r="B114" s="258" t="s">
        <v>1</v>
      </c>
      <c r="C114" s="392" t="s">
        <v>1</v>
      </c>
      <c r="D114" s="715" t="s">
        <v>322</v>
      </c>
      <c r="E114" s="716"/>
      <c r="F114" s="354">
        <v>4590</v>
      </c>
      <c r="G114" s="357">
        <v>0</v>
      </c>
      <c r="H114" s="357">
        <v>0</v>
      </c>
      <c r="I114" s="298"/>
      <c r="J114" s="298"/>
      <c r="K114" s="315">
        <v>0</v>
      </c>
    </row>
    <row r="115" spans="1:11" ht="16.5" customHeight="1">
      <c r="A115" s="257" t="s">
        <v>1</v>
      </c>
      <c r="B115" s="258" t="s">
        <v>1</v>
      </c>
      <c r="C115" s="715" t="s">
        <v>75</v>
      </c>
      <c r="D115" s="715"/>
      <c r="E115" s="716"/>
      <c r="F115" s="372"/>
      <c r="G115" s="367"/>
      <c r="H115" s="353"/>
      <c r="I115" s="254"/>
      <c r="J115" s="293"/>
      <c r="K115" s="263"/>
    </row>
    <row r="116" spans="1:11" ht="16.5" customHeight="1">
      <c r="A116" s="257" t="s">
        <v>1</v>
      </c>
      <c r="B116" s="258" t="s">
        <v>1</v>
      </c>
      <c r="C116" s="392" t="s">
        <v>1</v>
      </c>
      <c r="D116" s="715" t="s">
        <v>174</v>
      </c>
      <c r="E116" s="716"/>
      <c r="F116" s="354">
        <v>21000</v>
      </c>
      <c r="G116" s="355">
        <v>43640</v>
      </c>
      <c r="H116" s="355">
        <v>110000</v>
      </c>
      <c r="I116" s="254"/>
      <c r="J116" s="293"/>
      <c r="K116" s="315">
        <v>0</v>
      </c>
    </row>
    <row r="117" spans="1:11" ht="16.5" customHeight="1">
      <c r="A117" s="257" t="s">
        <v>1</v>
      </c>
      <c r="B117" s="258" t="s">
        <v>1</v>
      </c>
      <c r="C117" s="392" t="s">
        <v>1</v>
      </c>
      <c r="D117" s="715" t="s">
        <v>175</v>
      </c>
      <c r="E117" s="716"/>
      <c r="F117" s="352"/>
      <c r="G117" s="358"/>
      <c r="H117" s="373"/>
      <c r="I117" s="254"/>
      <c r="J117" s="293"/>
      <c r="K117" s="262"/>
    </row>
    <row r="118" spans="1:11" ht="18" customHeight="1">
      <c r="A118" s="257" t="s">
        <v>1</v>
      </c>
      <c r="B118" s="258" t="s">
        <v>1</v>
      </c>
      <c r="C118" s="392" t="s">
        <v>1</v>
      </c>
      <c r="D118" s="715" t="s">
        <v>380</v>
      </c>
      <c r="E118" s="716"/>
      <c r="F118" s="356">
        <v>0</v>
      </c>
      <c r="G118" s="355">
        <v>4120</v>
      </c>
      <c r="H118" s="357">
        <v>0</v>
      </c>
      <c r="I118" s="254"/>
      <c r="J118" s="293"/>
      <c r="K118" s="315">
        <v>0</v>
      </c>
    </row>
    <row r="119" spans="1:11" ht="18" customHeight="1">
      <c r="A119" s="257" t="s">
        <v>1</v>
      </c>
      <c r="B119" s="258" t="s">
        <v>1</v>
      </c>
      <c r="C119" s="392" t="s">
        <v>1</v>
      </c>
      <c r="D119" s="715" t="s">
        <v>381</v>
      </c>
      <c r="E119" s="716"/>
      <c r="F119" s="356">
        <v>0</v>
      </c>
      <c r="G119" s="355">
        <v>8700</v>
      </c>
      <c r="H119" s="357">
        <v>0</v>
      </c>
      <c r="I119" s="254"/>
      <c r="J119" s="293"/>
      <c r="K119" s="315">
        <v>0</v>
      </c>
    </row>
    <row r="120" spans="1:11" ht="18" customHeight="1">
      <c r="A120" s="257" t="s">
        <v>1</v>
      </c>
      <c r="B120" s="258" t="s">
        <v>1</v>
      </c>
      <c r="C120" s="392" t="s">
        <v>1</v>
      </c>
      <c r="D120" s="715" t="s">
        <v>77</v>
      </c>
      <c r="E120" s="716"/>
      <c r="F120" s="354">
        <v>6000</v>
      </c>
      <c r="G120" s="355">
        <v>8640</v>
      </c>
      <c r="H120" s="355">
        <v>7500</v>
      </c>
      <c r="I120" s="254"/>
      <c r="J120" s="293"/>
      <c r="K120" s="315">
        <v>0</v>
      </c>
    </row>
    <row r="121" spans="1:11" ht="18" customHeight="1">
      <c r="A121" s="257" t="s">
        <v>1</v>
      </c>
      <c r="B121" s="258" t="s">
        <v>1</v>
      </c>
      <c r="C121" s="392" t="s">
        <v>1</v>
      </c>
      <c r="D121" s="715" t="s">
        <v>382</v>
      </c>
      <c r="E121" s="716"/>
      <c r="F121" s="315">
        <v>0</v>
      </c>
      <c r="G121" s="315">
        <v>0</v>
      </c>
      <c r="H121" s="315">
        <v>0</v>
      </c>
      <c r="I121" s="254"/>
      <c r="J121" s="293"/>
      <c r="K121" s="315">
        <v>0</v>
      </c>
    </row>
    <row r="122" spans="1:11" ht="16.5" customHeight="1">
      <c r="A122" s="684" t="s">
        <v>1</v>
      </c>
      <c r="B122" s="685"/>
      <c r="C122" s="685"/>
      <c r="D122" s="685"/>
      <c r="E122" s="686"/>
      <c r="F122" s="687" t="s">
        <v>158</v>
      </c>
      <c r="G122" s="688"/>
      <c r="H122" s="689" t="s">
        <v>159</v>
      </c>
      <c r="I122" s="690"/>
      <c r="J122" s="690"/>
      <c r="K122" s="691"/>
    </row>
    <row r="123" spans="1:11" ht="12" customHeight="1">
      <c r="A123" s="692" t="s">
        <v>1</v>
      </c>
      <c r="B123" s="693"/>
      <c r="C123" s="693"/>
      <c r="D123" s="693"/>
      <c r="E123" s="694"/>
      <c r="F123" s="347" t="s">
        <v>288</v>
      </c>
      <c r="G123" s="434" t="s">
        <v>350</v>
      </c>
      <c r="H123" s="347" t="s">
        <v>434</v>
      </c>
      <c r="I123" s="695" t="s">
        <v>160</v>
      </c>
      <c r="J123" s="696"/>
      <c r="K123" s="244" t="s">
        <v>490</v>
      </c>
    </row>
    <row r="124" spans="1:11" ht="18" customHeight="1">
      <c r="A124" s="257" t="s">
        <v>1</v>
      </c>
      <c r="B124" s="258" t="s">
        <v>1</v>
      </c>
      <c r="C124" s="715" t="s">
        <v>68</v>
      </c>
      <c r="D124" s="715"/>
      <c r="E124" s="716"/>
      <c r="F124" s="358"/>
      <c r="G124" s="358"/>
      <c r="H124" s="367"/>
      <c r="I124" s="254"/>
      <c r="J124" s="293"/>
      <c r="K124" s="260"/>
    </row>
    <row r="125" spans="1:11" ht="18" customHeight="1">
      <c r="A125" s="257" t="s">
        <v>1</v>
      </c>
      <c r="B125" s="258" t="s">
        <v>1</v>
      </c>
      <c r="C125" s="392" t="s">
        <v>1</v>
      </c>
      <c r="D125" s="715" t="s">
        <v>68</v>
      </c>
      <c r="E125" s="716"/>
      <c r="F125" s="356">
        <v>0</v>
      </c>
      <c r="G125" s="357">
        <v>0</v>
      </c>
      <c r="H125" s="357">
        <v>0</v>
      </c>
      <c r="I125" s="294">
        <v>100</v>
      </c>
      <c r="J125" s="295"/>
      <c r="K125" s="314">
        <v>50000</v>
      </c>
    </row>
    <row r="126" spans="1:11" ht="18.75" customHeight="1">
      <c r="A126" s="719" t="s">
        <v>176</v>
      </c>
      <c r="B126" s="720"/>
      <c r="C126" s="720"/>
      <c r="D126" s="720"/>
      <c r="E126" s="721"/>
      <c r="F126" s="365">
        <v>115120</v>
      </c>
      <c r="G126" s="366">
        <v>101500</v>
      </c>
      <c r="H126" s="366">
        <v>1031200</v>
      </c>
      <c r="I126" s="254"/>
      <c r="J126" s="295"/>
      <c r="K126" s="316">
        <v>50000</v>
      </c>
    </row>
    <row r="127" spans="1:11" ht="18.75" customHeight="1">
      <c r="A127" s="719" t="s">
        <v>177</v>
      </c>
      <c r="B127" s="720"/>
      <c r="C127" s="720"/>
      <c r="D127" s="720"/>
      <c r="E127" s="721"/>
      <c r="F127" s="365">
        <v>115120</v>
      </c>
      <c r="G127" s="366">
        <v>101500</v>
      </c>
      <c r="H127" s="366">
        <v>1031200</v>
      </c>
      <c r="I127" s="254"/>
      <c r="J127" s="292"/>
      <c r="K127" s="316">
        <v>50000</v>
      </c>
    </row>
    <row r="128" spans="1:11" ht="18.75" customHeight="1">
      <c r="A128" s="719" t="s">
        <v>180</v>
      </c>
      <c r="B128" s="720"/>
      <c r="C128" s="720"/>
      <c r="D128" s="720"/>
      <c r="E128" s="721"/>
      <c r="F128" s="365">
        <v>6081701.97</v>
      </c>
      <c r="G128" s="366">
        <v>6210505.2</v>
      </c>
      <c r="H128" s="366">
        <v>9708260</v>
      </c>
      <c r="I128" s="254"/>
      <c r="J128" s="292"/>
      <c r="K128" s="316">
        <v>8225220</v>
      </c>
    </row>
    <row r="129" spans="1:11" ht="18.75" customHeight="1">
      <c r="A129" s="767" t="s">
        <v>71</v>
      </c>
      <c r="B129" s="717"/>
      <c r="C129" s="717"/>
      <c r="D129" s="717"/>
      <c r="E129" s="718"/>
      <c r="F129" s="351"/>
      <c r="G129" s="351"/>
      <c r="H129" s="351"/>
      <c r="I129" s="254"/>
      <c r="J129" s="292"/>
      <c r="K129" s="253"/>
    </row>
    <row r="130" spans="1:11" ht="18.75" customHeight="1">
      <c r="A130" s="255" t="s">
        <v>1</v>
      </c>
      <c r="B130" s="717" t="s">
        <v>8</v>
      </c>
      <c r="C130" s="717"/>
      <c r="D130" s="717"/>
      <c r="E130" s="718"/>
      <c r="F130" s="351"/>
      <c r="G130" s="351"/>
      <c r="H130" s="351"/>
      <c r="I130" s="254"/>
      <c r="J130" s="292"/>
      <c r="K130" s="253"/>
    </row>
    <row r="131" spans="1:11" ht="18.75" customHeight="1">
      <c r="A131" s="255" t="s">
        <v>1</v>
      </c>
      <c r="B131" s="717" t="s">
        <v>11</v>
      </c>
      <c r="C131" s="717"/>
      <c r="D131" s="717"/>
      <c r="E131" s="718"/>
      <c r="F131" s="352"/>
      <c r="G131" s="352"/>
      <c r="H131" s="353"/>
      <c r="I131" s="254"/>
      <c r="J131" s="293"/>
      <c r="K131" s="260"/>
    </row>
    <row r="132" spans="1:11" ht="18" customHeight="1">
      <c r="A132" s="257" t="s">
        <v>1</v>
      </c>
      <c r="B132" s="258" t="s">
        <v>1</v>
      </c>
      <c r="C132" s="715" t="s">
        <v>508</v>
      </c>
      <c r="D132" s="715"/>
      <c r="E132" s="716"/>
      <c r="F132" s="354">
        <v>1064100</v>
      </c>
      <c r="G132" s="355">
        <v>1120200</v>
      </c>
      <c r="H132" s="355">
        <v>1583280</v>
      </c>
      <c r="I132" s="254">
        <v>-3.32</v>
      </c>
      <c r="J132" s="293"/>
      <c r="K132" s="314">
        <v>1530720</v>
      </c>
    </row>
    <row r="133" spans="1:11" ht="18" customHeight="1">
      <c r="A133" s="257" t="s">
        <v>1</v>
      </c>
      <c r="B133" s="258" t="s">
        <v>1</v>
      </c>
      <c r="C133" s="715" t="s">
        <v>509</v>
      </c>
      <c r="D133" s="715"/>
      <c r="E133" s="716"/>
      <c r="F133" s="356">
        <v>0</v>
      </c>
      <c r="G133" s="357">
        <v>0</v>
      </c>
      <c r="H133" s="355">
        <v>48000</v>
      </c>
      <c r="I133" s="254"/>
      <c r="J133" s="293"/>
      <c r="K133" s="314">
        <v>48000</v>
      </c>
    </row>
    <row r="134" spans="1:11" ht="18" customHeight="1">
      <c r="A134" s="257" t="s">
        <v>1</v>
      </c>
      <c r="B134" s="258" t="s">
        <v>1</v>
      </c>
      <c r="C134" s="715" t="s">
        <v>12</v>
      </c>
      <c r="D134" s="715"/>
      <c r="E134" s="716"/>
      <c r="F134" s="354">
        <v>42000</v>
      </c>
      <c r="G134" s="355">
        <v>42000</v>
      </c>
      <c r="H134" s="355">
        <v>42000</v>
      </c>
      <c r="I134" s="254"/>
      <c r="J134" s="295"/>
      <c r="K134" s="314">
        <v>42000</v>
      </c>
    </row>
    <row r="135" spans="1:11" ht="18.75" customHeight="1">
      <c r="A135" s="719" t="s">
        <v>164</v>
      </c>
      <c r="B135" s="720"/>
      <c r="C135" s="720"/>
      <c r="D135" s="720"/>
      <c r="E135" s="721"/>
      <c r="F135" s="365">
        <v>1106100</v>
      </c>
      <c r="G135" s="366">
        <v>1162200</v>
      </c>
      <c r="H135" s="366">
        <v>1673280</v>
      </c>
      <c r="I135" s="254"/>
      <c r="J135" s="295"/>
      <c r="K135" s="316">
        <v>1620720</v>
      </c>
    </row>
    <row r="136" spans="1:11" ht="18.75" customHeight="1">
      <c r="A136" s="719" t="s">
        <v>165</v>
      </c>
      <c r="B136" s="720"/>
      <c r="C136" s="720"/>
      <c r="D136" s="720"/>
      <c r="E136" s="721"/>
      <c r="F136" s="365">
        <v>1106100</v>
      </c>
      <c r="G136" s="366">
        <v>1162200</v>
      </c>
      <c r="H136" s="366">
        <v>1673280</v>
      </c>
      <c r="I136" s="254"/>
      <c r="J136" s="292"/>
      <c r="K136" s="316">
        <v>1620720</v>
      </c>
    </row>
    <row r="137" spans="1:11" ht="18.75" customHeight="1">
      <c r="A137" s="255" t="s">
        <v>1</v>
      </c>
      <c r="B137" s="717" t="s">
        <v>15</v>
      </c>
      <c r="C137" s="717"/>
      <c r="D137" s="717"/>
      <c r="E137" s="718"/>
      <c r="F137" s="351"/>
      <c r="G137" s="351"/>
      <c r="H137" s="351"/>
      <c r="I137" s="254"/>
      <c r="J137" s="292"/>
      <c r="K137" s="253"/>
    </row>
    <row r="138" spans="1:11" ht="18.75" customHeight="1">
      <c r="A138" s="255" t="s">
        <v>1</v>
      </c>
      <c r="B138" s="717" t="s">
        <v>16</v>
      </c>
      <c r="C138" s="717"/>
      <c r="D138" s="717"/>
      <c r="E138" s="718"/>
      <c r="F138" s="358"/>
      <c r="G138" s="358"/>
      <c r="H138" s="353"/>
      <c r="I138" s="254"/>
      <c r="J138" s="293"/>
      <c r="K138" s="260"/>
    </row>
    <row r="139" spans="1:11" ht="18" customHeight="1">
      <c r="A139" s="257" t="s">
        <v>1</v>
      </c>
      <c r="B139" s="258" t="s">
        <v>1</v>
      </c>
      <c r="C139" s="715" t="s">
        <v>17</v>
      </c>
      <c r="D139" s="715"/>
      <c r="E139" s="716"/>
      <c r="F139" s="356">
        <v>0</v>
      </c>
      <c r="G139" s="357">
        <v>400</v>
      </c>
      <c r="H139" s="355">
        <v>5000</v>
      </c>
      <c r="I139" s="254"/>
      <c r="J139" s="293"/>
      <c r="K139" s="314">
        <v>5000</v>
      </c>
    </row>
    <row r="140" spans="1:11" ht="18" customHeight="1">
      <c r="A140" s="257" t="s">
        <v>1</v>
      </c>
      <c r="B140" s="258" t="s">
        <v>1</v>
      </c>
      <c r="C140" s="715" t="s">
        <v>19</v>
      </c>
      <c r="D140" s="715"/>
      <c r="E140" s="716"/>
      <c r="F140" s="356">
        <v>0</v>
      </c>
      <c r="G140" s="357">
        <v>0</v>
      </c>
      <c r="H140" s="355">
        <v>36000</v>
      </c>
      <c r="I140" s="254"/>
      <c r="J140" s="293"/>
      <c r="K140" s="314">
        <v>60000</v>
      </c>
    </row>
    <row r="141" spans="1:11" ht="18" customHeight="1">
      <c r="A141" s="257" t="s">
        <v>1</v>
      </c>
      <c r="B141" s="258" t="s">
        <v>1</v>
      </c>
      <c r="C141" s="715" t="s">
        <v>21</v>
      </c>
      <c r="D141" s="715"/>
      <c r="E141" s="716"/>
      <c r="F141" s="374"/>
      <c r="G141" s="374"/>
      <c r="H141" s="375"/>
      <c r="I141" s="254"/>
      <c r="J141" s="295"/>
      <c r="K141" s="266"/>
    </row>
    <row r="142" spans="1:11" ht="18" customHeight="1">
      <c r="A142" s="257"/>
      <c r="B142" s="258"/>
      <c r="C142" s="392"/>
      <c r="D142" s="392" t="s">
        <v>511</v>
      </c>
      <c r="E142" s="395"/>
      <c r="F142" s="356">
        <v>0</v>
      </c>
      <c r="G142" s="357">
        <v>0</v>
      </c>
      <c r="H142" s="357">
        <v>0</v>
      </c>
      <c r="I142" s="272"/>
      <c r="J142" s="300"/>
      <c r="K142" s="314">
        <v>50000</v>
      </c>
    </row>
    <row r="143" spans="1:11" ht="18.75" customHeight="1">
      <c r="A143" s="719" t="s">
        <v>166</v>
      </c>
      <c r="B143" s="720"/>
      <c r="C143" s="720"/>
      <c r="D143" s="720"/>
      <c r="E143" s="721"/>
      <c r="F143" s="365">
        <v>14600</v>
      </c>
      <c r="G143" s="366">
        <v>14800</v>
      </c>
      <c r="H143" s="366">
        <v>91000</v>
      </c>
      <c r="I143" s="301"/>
      <c r="J143" s="301"/>
      <c r="K143" s="316">
        <v>115000</v>
      </c>
    </row>
    <row r="144" spans="1:11" ht="18.75" customHeight="1">
      <c r="A144" s="255" t="s">
        <v>1</v>
      </c>
      <c r="B144" s="717" t="s">
        <v>22</v>
      </c>
      <c r="C144" s="717"/>
      <c r="D144" s="717"/>
      <c r="E144" s="718"/>
      <c r="F144" s="352"/>
      <c r="G144" s="352"/>
      <c r="H144" s="373"/>
      <c r="I144" s="254"/>
      <c r="J144" s="293"/>
      <c r="K144" s="262"/>
    </row>
    <row r="145" spans="1:11" ht="16.5" customHeight="1">
      <c r="A145" s="257" t="s">
        <v>1</v>
      </c>
      <c r="B145" s="258" t="s">
        <v>1</v>
      </c>
      <c r="C145" s="761" t="s">
        <v>23</v>
      </c>
      <c r="D145" s="761"/>
      <c r="E145" s="762"/>
      <c r="F145" s="358"/>
      <c r="G145" s="358"/>
      <c r="H145" s="353"/>
      <c r="I145" s="254"/>
      <c r="J145" s="293"/>
      <c r="K145" s="260"/>
    </row>
    <row r="146" spans="1:11" ht="16.5" customHeight="1">
      <c r="A146" s="257" t="s">
        <v>1</v>
      </c>
      <c r="B146" s="258" t="s">
        <v>1</v>
      </c>
      <c r="C146" s="258" t="s">
        <v>1</v>
      </c>
      <c r="D146" s="715" t="s">
        <v>23</v>
      </c>
      <c r="E146" s="716"/>
      <c r="F146" s="354">
        <v>17630</v>
      </c>
      <c r="G146" s="355">
        <v>20980</v>
      </c>
      <c r="H146" s="355">
        <v>50000</v>
      </c>
      <c r="I146" s="254"/>
      <c r="J146" s="293"/>
      <c r="K146" s="314">
        <v>50000</v>
      </c>
    </row>
    <row r="147" spans="1:11" ht="16.5" customHeight="1">
      <c r="A147" s="257" t="s">
        <v>1</v>
      </c>
      <c r="B147" s="258" t="s">
        <v>1</v>
      </c>
      <c r="C147" s="715" t="s">
        <v>24</v>
      </c>
      <c r="D147" s="715"/>
      <c r="E147" s="716"/>
      <c r="F147" s="356">
        <v>0</v>
      </c>
      <c r="G147" s="357">
        <v>0</v>
      </c>
      <c r="H147" s="355">
        <v>30000</v>
      </c>
      <c r="I147" s="254"/>
      <c r="J147" s="293"/>
      <c r="K147" s="314">
        <v>30000</v>
      </c>
    </row>
    <row r="148" spans="1:11" ht="16.5" customHeight="1">
      <c r="A148" s="257" t="s">
        <v>1</v>
      </c>
      <c r="B148" s="258" t="s">
        <v>1</v>
      </c>
      <c r="C148" s="715" t="s">
        <v>25</v>
      </c>
      <c r="D148" s="715"/>
      <c r="E148" s="716"/>
      <c r="F148" s="352"/>
      <c r="G148" s="352"/>
      <c r="H148" s="353"/>
      <c r="I148" s="254"/>
      <c r="J148" s="293"/>
      <c r="K148" s="260"/>
    </row>
    <row r="149" spans="1:11" ht="16.5" customHeight="1">
      <c r="A149" s="257" t="s">
        <v>1</v>
      </c>
      <c r="B149" s="258" t="s">
        <v>1</v>
      </c>
      <c r="C149" s="392" t="s">
        <v>1</v>
      </c>
      <c r="D149" s="715" t="s">
        <v>27</v>
      </c>
      <c r="E149" s="716"/>
      <c r="F149" s="354">
        <v>13214</v>
      </c>
      <c r="G149" s="355">
        <v>13811</v>
      </c>
      <c r="H149" s="355">
        <v>30000</v>
      </c>
      <c r="I149" s="254"/>
      <c r="J149" s="293"/>
      <c r="K149" s="314">
        <v>30000</v>
      </c>
    </row>
    <row r="150" spans="1:11" ht="16.5" customHeight="1">
      <c r="A150" s="257" t="s">
        <v>1</v>
      </c>
      <c r="B150" s="258" t="s">
        <v>1</v>
      </c>
      <c r="C150" s="715" t="s">
        <v>33</v>
      </c>
      <c r="D150" s="715"/>
      <c r="E150" s="716"/>
      <c r="F150" s="356">
        <v>0</v>
      </c>
      <c r="G150" s="355">
        <v>1000</v>
      </c>
      <c r="H150" s="355">
        <v>50000</v>
      </c>
      <c r="I150" s="254"/>
      <c r="J150" s="295"/>
      <c r="K150" s="314">
        <v>50000</v>
      </c>
    </row>
    <row r="151" spans="1:11" ht="18.75" customHeight="1">
      <c r="A151" s="719" t="s">
        <v>167</v>
      </c>
      <c r="B151" s="720"/>
      <c r="C151" s="720"/>
      <c r="D151" s="720"/>
      <c r="E151" s="721"/>
      <c r="F151" s="365">
        <v>30844</v>
      </c>
      <c r="G151" s="366">
        <v>35791</v>
      </c>
      <c r="H151" s="366">
        <v>160000</v>
      </c>
      <c r="I151" s="254"/>
      <c r="J151" s="292"/>
      <c r="K151" s="316">
        <v>160000</v>
      </c>
    </row>
    <row r="152" spans="1:11" ht="18.75" customHeight="1">
      <c r="A152" s="255" t="s">
        <v>1</v>
      </c>
      <c r="B152" s="717" t="s">
        <v>34</v>
      </c>
      <c r="C152" s="717"/>
      <c r="D152" s="717"/>
      <c r="E152" s="718"/>
      <c r="F152" s="358"/>
      <c r="G152" s="358"/>
      <c r="H152" s="353"/>
      <c r="I152" s="254"/>
      <c r="J152" s="293"/>
      <c r="K152" s="260"/>
    </row>
    <row r="153" spans="1:11" ht="18" customHeight="1">
      <c r="A153" s="257" t="s">
        <v>1</v>
      </c>
      <c r="B153" s="258" t="s">
        <v>1</v>
      </c>
      <c r="C153" s="715" t="s">
        <v>35</v>
      </c>
      <c r="D153" s="715"/>
      <c r="E153" s="716"/>
      <c r="F153" s="356">
        <v>0</v>
      </c>
      <c r="G153" s="355">
        <v>1695</v>
      </c>
      <c r="H153" s="355">
        <v>20000</v>
      </c>
      <c r="I153" s="254"/>
      <c r="J153" s="295"/>
      <c r="K153" s="314">
        <v>20000</v>
      </c>
    </row>
    <row r="154" spans="1:11" ht="18.75" customHeight="1">
      <c r="A154" s="719" t="s">
        <v>168</v>
      </c>
      <c r="B154" s="720"/>
      <c r="C154" s="720"/>
      <c r="D154" s="720"/>
      <c r="E154" s="721"/>
      <c r="F154" s="376">
        <v>0</v>
      </c>
      <c r="G154" s="366">
        <v>1695</v>
      </c>
      <c r="H154" s="366">
        <v>20000</v>
      </c>
      <c r="I154" s="254"/>
      <c r="J154" s="292"/>
      <c r="K154" s="316">
        <v>20000</v>
      </c>
    </row>
    <row r="155" spans="1:11" ht="18.75" customHeight="1">
      <c r="A155" s="255" t="s">
        <v>1</v>
      </c>
      <c r="B155" s="717" t="s">
        <v>50</v>
      </c>
      <c r="C155" s="717"/>
      <c r="D155" s="717"/>
      <c r="E155" s="718"/>
      <c r="F155" s="352"/>
      <c r="G155" s="352"/>
      <c r="H155" s="353"/>
      <c r="I155" s="254"/>
      <c r="J155" s="293"/>
      <c r="K155" s="260"/>
    </row>
    <row r="156" spans="1:11" ht="16.5" customHeight="1">
      <c r="A156" s="257" t="s">
        <v>1</v>
      </c>
      <c r="B156" s="258" t="s">
        <v>1</v>
      </c>
      <c r="C156" s="715" t="s">
        <v>57</v>
      </c>
      <c r="D156" s="715"/>
      <c r="E156" s="716"/>
      <c r="F156" s="354">
        <v>2048</v>
      </c>
      <c r="G156" s="355">
        <v>46763</v>
      </c>
      <c r="H156" s="355">
        <v>20000</v>
      </c>
      <c r="I156" s="254"/>
      <c r="J156" s="295"/>
      <c r="K156" s="314">
        <v>20000</v>
      </c>
    </row>
    <row r="157" spans="1:11" ht="18.75" customHeight="1">
      <c r="A157" s="719" t="s">
        <v>169</v>
      </c>
      <c r="B157" s="720"/>
      <c r="C157" s="720"/>
      <c r="D157" s="720"/>
      <c r="E157" s="721"/>
      <c r="F157" s="365">
        <v>2048</v>
      </c>
      <c r="G157" s="366">
        <v>46763</v>
      </c>
      <c r="H157" s="366">
        <v>20000</v>
      </c>
      <c r="I157" s="254"/>
      <c r="J157" s="295"/>
      <c r="K157" s="316">
        <v>20000</v>
      </c>
    </row>
    <row r="158" spans="1:11" ht="18.75" customHeight="1">
      <c r="A158" s="719" t="s">
        <v>170</v>
      </c>
      <c r="B158" s="720"/>
      <c r="C158" s="720"/>
      <c r="D158" s="720"/>
      <c r="E158" s="721"/>
      <c r="F158" s="365">
        <v>47492</v>
      </c>
      <c r="G158" s="366">
        <v>99049</v>
      </c>
      <c r="H158" s="366">
        <v>291000</v>
      </c>
      <c r="I158" s="254"/>
      <c r="J158" s="292"/>
      <c r="K158" s="316">
        <v>315000</v>
      </c>
    </row>
    <row r="159" spans="1:11" ht="18.75" customHeight="1">
      <c r="A159" s="255" t="s">
        <v>1</v>
      </c>
      <c r="B159" s="717" t="s">
        <v>60</v>
      </c>
      <c r="C159" s="717"/>
      <c r="D159" s="717"/>
      <c r="E159" s="718"/>
      <c r="F159" s="351"/>
      <c r="G159" s="351"/>
      <c r="H159" s="351"/>
      <c r="I159" s="254"/>
      <c r="J159" s="292"/>
      <c r="K159" s="253"/>
    </row>
    <row r="160" spans="1:11" ht="18.75" customHeight="1">
      <c r="A160" s="255" t="s">
        <v>1</v>
      </c>
      <c r="B160" s="717" t="s">
        <v>61</v>
      </c>
      <c r="C160" s="717"/>
      <c r="D160" s="717"/>
      <c r="E160" s="718"/>
      <c r="F160" s="368"/>
      <c r="G160" s="368"/>
      <c r="H160" s="369"/>
      <c r="I160" s="254"/>
      <c r="J160" s="293"/>
      <c r="K160" s="256"/>
    </row>
    <row r="161" spans="1:11" ht="16.5" customHeight="1">
      <c r="A161" s="257" t="s">
        <v>1</v>
      </c>
      <c r="B161" s="258" t="s">
        <v>1</v>
      </c>
      <c r="C161" s="715" t="s">
        <v>441</v>
      </c>
      <c r="D161" s="715"/>
      <c r="E161" s="716"/>
      <c r="F161" s="358"/>
      <c r="G161" s="358"/>
      <c r="H161" s="358"/>
      <c r="I161" s="254"/>
      <c r="J161" s="293"/>
      <c r="K161" s="263"/>
    </row>
    <row r="162" spans="1:11" ht="16.5" customHeight="1">
      <c r="A162" s="257" t="s">
        <v>1</v>
      </c>
      <c r="B162" s="258" t="s">
        <v>1</v>
      </c>
      <c r="C162" s="392" t="s">
        <v>1</v>
      </c>
      <c r="D162" s="715" t="s">
        <v>442</v>
      </c>
      <c r="E162" s="716"/>
      <c r="F162" s="356">
        <v>0</v>
      </c>
      <c r="G162" s="357">
        <v>0</v>
      </c>
      <c r="H162" s="355">
        <v>1700</v>
      </c>
      <c r="I162" s="294">
        <v>-100</v>
      </c>
      <c r="J162" s="293"/>
      <c r="K162" s="256">
        <v>0</v>
      </c>
    </row>
    <row r="163" spans="1:11" ht="16.5" customHeight="1">
      <c r="A163" s="257" t="s">
        <v>1</v>
      </c>
      <c r="B163" s="258" t="s">
        <v>1</v>
      </c>
      <c r="C163" s="703" t="s">
        <v>518</v>
      </c>
      <c r="D163" s="713"/>
      <c r="E163" s="712"/>
      <c r="F163" s="358"/>
      <c r="G163" s="367"/>
      <c r="H163" s="358"/>
      <c r="I163" s="254"/>
      <c r="J163" s="293"/>
      <c r="K163" s="259"/>
    </row>
    <row r="164" spans="1:11" ht="16.5" customHeight="1">
      <c r="A164" s="684" t="s">
        <v>1</v>
      </c>
      <c r="B164" s="685"/>
      <c r="C164" s="685"/>
      <c r="D164" s="685"/>
      <c r="E164" s="686"/>
      <c r="F164" s="687" t="s">
        <v>158</v>
      </c>
      <c r="G164" s="688"/>
      <c r="H164" s="689" t="s">
        <v>159</v>
      </c>
      <c r="I164" s="690"/>
      <c r="J164" s="690"/>
      <c r="K164" s="691"/>
    </row>
    <row r="165" spans="1:11" ht="12" customHeight="1">
      <c r="A165" s="692" t="s">
        <v>1</v>
      </c>
      <c r="B165" s="693"/>
      <c r="C165" s="693"/>
      <c r="D165" s="693"/>
      <c r="E165" s="694"/>
      <c r="F165" s="347" t="s">
        <v>288</v>
      </c>
      <c r="G165" s="434" t="s">
        <v>350</v>
      </c>
      <c r="H165" s="347" t="s">
        <v>434</v>
      </c>
      <c r="I165" s="695" t="s">
        <v>160</v>
      </c>
      <c r="J165" s="696"/>
      <c r="K165" s="244" t="s">
        <v>490</v>
      </c>
    </row>
    <row r="166" spans="1:11" ht="16.5" customHeight="1">
      <c r="A166" s="257" t="s">
        <v>1</v>
      </c>
      <c r="B166" s="258" t="s">
        <v>1</v>
      </c>
      <c r="C166" s="392" t="s">
        <v>1</v>
      </c>
      <c r="D166" s="715" t="s">
        <v>76</v>
      </c>
      <c r="E166" s="716"/>
      <c r="F166" s="545">
        <v>90000</v>
      </c>
      <c r="G166" s="357">
        <v>0</v>
      </c>
      <c r="H166" s="450">
        <v>30000</v>
      </c>
      <c r="I166" s="294">
        <v>0</v>
      </c>
      <c r="J166" s="293"/>
      <c r="K166" s="315">
        <v>0</v>
      </c>
    </row>
    <row r="167" spans="1:11" ht="16.5" customHeight="1">
      <c r="A167" s="257" t="s">
        <v>1</v>
      </c>
      <c r="B167" s="258" t="s">
        <v>1</v>
      </c>
      <c r="C167" s="392" t="s">
        <v>1</v>
      </c>
      <c r="D167" s="715" t="s">
        <v>380</v>
      </c>
      <c r="E167" s="716"/>
      <c r="F167" s="356">
        <v>0</v>
      </c>
      <c r="G167" s="355">
        <v>4120</v>
      </c>
      <c r="H167" s="357">
        <v>0</v>
      </c>
      <c r="I167" s="294">
        <v>100</v>
      </c>
      <c r="J167" s="293"/>
      <c r="K167" s="314">
        <v>4300</v>
      </c>
    </row>
    <row r="168" spans="1:11" ht="16.5" customHeight="1">
      <c r="A168" s="257" t="s">
        <v>1</v>
      </c>
      <c r="B168" s="258" t="s">
        <v>1</v>
      </c>
      <c r="C168" s="392" t="s">
        <v>1</v>
      </c>
      <c r="D168" s="715" t="s">
        <v>77</v>
      </c>
      <c r="E168" s="716"/>
      <c r="F168" s="545">
        <v>6000</v>
      </c>
      <c r="G168" s="357">
        <v>0</v>
      </c>
      <c r="H168" s="357">
        <v>0</v>
      </c>
      <c r="I168" s="294">
        <v>0</v>
      </c>
      <c r="J168" s="293"/>
      <c r="K168" s="259">
        <v>0</v>
      </c>
    </row>
    <row r="169" spans="1:11" ht="16.5" customHeight="1">
      <c r="A169" s="257" t="s">
        <v>1</v>
      </c>
      <c r="B169" s="258" t="s">
        <v>1</v>
      </c>
      <c r="C169" s="715" t="s">
        <v>68</v>
      </c>
      <c r="D169" s="715"/>
      <c r="E169" s="716"/>
      <c r="F169" s="358"/>
      <c r="G169" s="358"/>
      <c r="H169" s="367"/>
      <c r="I169" s="254"/>
      <c r="J169" s="293"/>
      <c r="K169" s="263"/>
    </row>
    <row r="170" spans="1:11" ht="16.5" customHeight="1">
      <c r="A170" s="257" t="s">
        <v>1</v>
      </c>
      <c r="B170" s="258" t="s">
        <v>1</v>
      </c>
      <c r="C170" s="392" t="s">
        <v>1</v>
      </c>
      <c r="D170" s="715" t="s">
        <v>68</v>
      </c>
      <c r="E170" s="716"/>
      <c r="F170" s="356">
        <v>0</v>
      </c>
      <c r="G170" s="357">
        <v>0</v>
      </c>
      <c r="H170" s="355">
        <v>10000</v>
      </c>
      <c r="I170" s="294">
        <v>0</v>
      </c>
      <c r="J170" s="295"/>
      <c r="K170" s="314">
        <v>10000</v>
      </c>
    </row>
    <row r="171" spans="1:11" ht="18.75" customHeight="1">
      <c r="A171" s="719" t="s">
        <v>176</v>
      </c>
      <c r="B171" s="720"/>
      <c r="C171" s="720"/>
      <c r="D171" s="720"/>
      <c r="E171" s="721"/>
      <c r="F171" s="365">
        <v>96000</v>
      </c>
      <c r="G171" s="366">
        <v>4120</v>
      </c>
      <c r="H171" s="366">
        <v>41700</v>
      </c>
      <c r="I171" s="254"/>
      <c r="J171" s="295"/>
      <c r="K171" s="316">
        <v>14300</v>
      </c>
    </row>
    <row r="172" spans="1:11" ht="18.75" customHeight="1">
      <c r="A172" s="719" t="s">
        <v>177</v>
      </c>
      <c r="B172" s="720"/>
      <c r="C172" s="720"/>
      <c r="D172" s="720"/>
      <c r="E172" s="721"/>
      <c r="F172" s="365">
        <v>96000</v>
      </c>
      <c r="G172" s="366">
        <v>4120</v>
      </c>
      <c r="H172" s="366">
        <v>41700</v>
      </c>
      <c r="I172" s="254"/>
      <c r="J172" s="292"/>
      <c r="K172" s="316">
        <v>14300</v>
      </c>
    </row>
    <row r="173" spans="1:11" ht="18.75" customHeight="1">
      <c r="A173" s="714" t="s">
        <v>181</v>
      </c>
      <c r="B173" s="713"/>
      <c r="C173" s="713"/>
      <c r="D173" s="713"/>
      <c r="E173" s="712"/>
      <c r="F173" s="365">
        <v>1249592</v>
      </c>
      <c r="G173" s="478">
        <v>1265369</v>
      </c>
      <c r="H173" s="478">
        <v>2005980</v>
      </c>
      <c r="I173" s="398"/>
      <c r="J173" s="542"/>
      <c r="K173" s="481">
        <v>1950020</v>
      </c>
    </row>
    <row r="174" spans="1:11" ht="18.75" customHeight="1">
      <c r="A174" s="731" t="s">
        <v>481</v>
      </c>
      <c r="B174" s="732"/>
      <c r="C174" s="732"/>
      <c r="D174" s="732"/>
      <c r="E174" s="733"/>
      <c r="F174" s="377"/>
      <c r="G174" s="518"/>
      <c r="H174" s="518"/>
      <c r="I174" s="462"/>
      <c r="J174" s="463"/>
      <c r="K174" s="544"/>
    </row>
    <row r="175" spans="1:11" ht="18.75" customHeight="1">
      <c r="A175" s="285"/>
      <c r="B175" s="701" t="s">
        <v>8</v>
      </c>
      <c r="C175" s="713"/>
      <c r="D175" s="713"/>
      <c r="E175" s="712"/>
      <c r="F175" s="378"/>
      <c r="G175" s="508"/>
      <c r="H175" s="508"/>
      <c r="I175" s="503"/>
      <c r="J175" s="463"/>
      <c r="K175" s="544"/>
    </row>
    <row r="176" spans="1:11" ht="18.75" customHeight="1">
      <c r="A176" s="285"/>
      <c r="B176" s="701" t="s">
        <v>11</v>
      </c>
      <c r="C176" s="713"/>
      <c r="D176" s="713"/>
      <c r="E176" s="712"/>
      <c r="F176" s="378"/>
      <c r="G176" s="508"/>
      <c r="H176" s="508"/>
      <c r="I176" s="503"/>
      <c r="J176" s="463"/>
      <c r="K176" s="544"/>
    </row>
    <row r="177" spans="1:11" ht="16.5" customHeight="1">
      <c r="A177" s="282"/>
      <c r="B177" s="283"/>
      <c r="C177" s="703" t="s">
        <v>508</v>
      </c>
      <c r="D177" s="713"/>
      <c r="E177" s="712"/>
      <c r="F177" s="356">
        <v>0</v>
      </c>
      <c r="G177" s="543">
        <v>0</v>
      </c>
      <c r="H177" s="543">
        <v>0</v>
      </c>
      <c r="I177" s="483">
        <v>100</v>
      </c>
      <c r="J177" s="296"/>
      <c r="K177" s="485">
        <v>238560</v>
      </c>
    </row>
    <row r="178" spans="1:11" ht="16.5" customHeight="1">
      <c r="A178" s="282"/>
      <c r="B178" s="283"/>
      <c r="C178" s="703" t="s">
        <v>509</v>
      </c>
      <c r="D178" s="713"/>
      <c r="E178" s="712"/>
      <c r="F178" s="356">
        <v>0</v>
      </c>
      <c r="G178" s="357">
        <v>0</v>
      </c>
      <c r="H178" s="357">
        <v>0</v>
      </c>
      <c r="I178" s="294">
        <v>100</v>
      </c>
      <c r="J178" s="292"/>
      <c r="K178" s="314">
        <v>10000</v>
      </c>
    </row>
    <row r="179" spans="1:11" ht="18.75" customHeight="1">
      <c r="A179" s="714" t="s">
        <v>164</v>
      </c>
      <c r="B179" s="713"/>
      <c r="C179" s="713"/>
      <c r="D179" s="713"/>
      <c r="E179" s="712"/>
      <c r="F179" s="376">
        <v>0</v>
      </c>
      <c r="G179" s="380">
        <v>0</v>
      </c>
      <c r="H179" s="380">
        <v>0</v>
      </c>
      <c r="I179" s="297"/>
      <c r="J179" s="292"/>
      <c r="K179" s="316">
        <v>248560</v>
      </c>
    </row>
    <row r="180" spans="1:11" ht="18.75" customHeight="1">
      <c r="A180" s="714" t="s">
        <v>165</v>
      </c>
      <c r="B180" s="713"/>
      <c r="C180" s="713"/>
      <c r="D180" s="713"/>
      <c r="E180" s="712"/>
      <c r="F180" s="376">
        <v>0</v>
      </c>
      <c r="G180" s="380">
        <v>0</v>
      </c>
      <c r="H180" s="380">
        <v>0</v>
      </c>
      <c r="I180" s="297"/>
      <c r="J180" s="292"/>
      <c r="K180" s="316">
        <v>248560</v>
      </c>
    </row>
    <row r="181" spans="1:11" ht="18.75" customHeight="1">
      <c r="A181" s="714" t="s">
        <v>639</v>
      </c>
      <c r="B181" s="713"/>
      <c r="C181" s="713"/>
      <c r="D181" s="713"/>
      <c r="E181" s="712"/>
      <c r="F181" s="376">
        <v>0</v>
      </c>
      <c r="G181" s="380">
        <v>0</v>
      </c>
      <c r="H181" s="380">
        <v>0</v>
      </c>
      <c r="I181" s="254"/>
      <c r="J181" s="292"/>
      <c r="K181" s="316">
        <v>248560</v>
      </c>
    </row>
    <row r="182" spans="1:11" ht="18.75" customHeight="1">
      <c r="A182" s="714" t="s">
        <v>182</v>
      </c>
      <c r="B182" s="713"/>
      <c r="C182" s="713"/>
      <c r="D182" s="713"/>
      <c r="E182" s="712"/>
      <c r="F182" s="381">
        <v>7331293.97</v>
      </c>
      <c r="G182" s="382">
        <v>7475874.2</v>
      </c>
      <c r="H182" s="382">
        <v>11714240</v>
      </c>
      <c r="I182" s="254"/>
      <c r="J182" s="292"/>
      <c r="K182" s="336">
        <v>10423800</v>
      </c>
    </row>
    <row r="183" spans="1:11" ht="18.75" customHeight="1">
      <c r="A183" s="734" t="s">
        <v>79</v>
      </c>
      <c r="B183" s="713"/>
      <c r="C183" s="713"/>
      <c r="D183" s="713"/>
      <c r="E183" s="712"/>
      <c r="F183" s="378"/>
      <c r="G183" s="379"/>
      <c r="H183" s="379"/>
      <c r="I183" s="297"/>
      <c r="J183" s="292"/>
      <c r="K183" s="253"/>
    </row>
    <row r="184" spans="1:11" ht="18.75" customHeight="1">
      <c r="A184" s="285"/>
      <c r="B184" s="701" t="s">
        <v>8</v>
      </c>
      <c r="C184" s="713"/>
      <c r="D184" s="713"/>
      <c r="E184" s="712"/>
      <c r="F184" s="378"/>
      <c r="G184" s="379"/>
      <c r="H184" s="379"/>
      <c r="I184" s="297"/>
      <c r="J184" s="293"/>
      <c r="K184" s="259"/>
    </row>
    <row r="185" spans="1:11" ht="18.75" customHeight="1">
      <c r="A185" s="285"/>
      <c r="B185" s="701" t="s">
        <v>11</v>
      </c>
      <c r="C185" s="713"/>
      <c r="D185" s="713"/>
      <c r="E185" s="712"/>
      <c r="F185" s="378"/>
      <c r="G185" s="379"/>
      <c r="H185" s="379"/>
      <c r="I185" s="297"/>
      <c r="J185" s="295"/>
      <c r="K185" s="265"/>
    </row>
    <row r="186" spans="1:11" ht="16.5" customHeight="1">
      <c r="A186" s="282"/>
      <c r="B186" s="283"/>
      <c r="C186" s="703" t="s">
        <v>508</v>
      </c>
      <c r="D186" s="713"/>
      <c r="E186" s="712"/>
      <c r="F186" s="356">
        <v>0</v>
      </c>
      <c r="G186" s="357">
        <v>0</v>
      </c>
      <c r="H186" s="357">
        <v>0</v>
      </c>
      <c r="I186" s="294">
        <v>100</v>
      </c>
      <c r="J186" s="295"/>
      <c r="K186" s="314">
        <v>182880</v>
      </c>
    </row>
    <row r="187" spans="1:11" ht="16.5" customHeight="1">
      <c r="A187" s="282"/>
      <c r="B187" s="283"/>
      <c r="C187" s="703" t="s">
        <v>509</v>
      </c>
      <c r="D187" s="713"/>
      <c r="E187" s="712"/>
      <c r="F187" s="356">
        <v>0</v>
      </c>
      <c r="G187" s="357">
        <v>0</v>
      </c>
      <c r="H187" s="357">
        <v>0</v>
      </c>
      <c r="I187" s="294">
        <v>100</v>
      </c>
      <c r="J187" s="295"/>
      <c r="K187" s="314">
        <v>10000</v>
      </c>
    </row>
    <row r="188" spans="1:11" ht="18.75" customHeight="1">
      <c r="A188" s="714" t="s">
        <v>164</v>
      </c>
      <c r="B188" s="713"/>
      <c r="C188" s="713"/>
      <c r="D188" s="713"/>
      <c r="E188" s="712"/>
      <c r="F188" s="376">
        <v>0</v>
      </c>
      <c r="G188" s="380">
        <v>0</v>
      </c>
      <c r="H188" s="380">
        <v>0</v>
      </c>
      <c r="I188" s="297"/>
      <c r="J188" s="302"/>
      <c r="K188" s="316">
        <v>192880</v>
      </c>
    </row>
    <row r="189" spans="1:11" ht="18.75" customHeight="1">
      <c r="A189" s="714" t="s">
        <v>165</v>
      </c>
      <c r="B189" s="713"/>
      <c r="C189" s="713"/>
      <c r="D189" s="713"/>
      <c r="E189" s="712"/>
      <c r="F189" s="376">
        <v>0</v>
      </c>
      <c r="G189" s="380">
        <v>0</v>
      </c>
      <c r="H189" s="380">
        <v>0</v>
      </c>
      <c r="I189" s="297"/>
      <c r="J189" s="303"/>
      <c r="K189" s="316">
        <v>192880</v>
      </c>
    </row>
    <row r="190" spans="1:11" ht="18.75" customHeight="1">
      <c r="A190" s="285"/>
      <c r="B190" s="701" t="s">
        <v>15</v>
      </c>
      <c r="C190" s="713"/>
      <c r="D190" s="713"/>
      <c r="E190" s="712"/>
      <c r="F190" s="378"/>
      <c r="G190" s="379"/>
      <c r="H190" s="379"/>
      <c r="I190" s="297"/>
      <c r="J190" s="292"/>
      <c r="K190" s="253"/>
    </row>
    <row r="191" spans="1:11" ht="18.75" customHeight="1">
      <c r="A191" s="285"/>
      <c r="B191" s="701" t="s">
        <v>16</v>
      </c>
      <c r="C191" s="713"/>
      <c r="D191" s="713"/>
      <c r="E191" s="712"/>
      <c r="F191" s="378"/>
      <c r="G191" s="379"/>
      <c r="H191" s="379"/>
      <c r="I191" s="297"/>
      <c r="J191" s="292"/>
      <c r="K191" s="253"/>
    </row>
    <row r="192" spans="1:11" ht="16.5" customHeight="1">
      <c r="A192" s="282"/>
      <c r="B192" s="283"/>
      <c r="C192" s="703" t="s">
        <v>17</v>
      </c>
      <c r="D192" s="713"/>
      <c r="E192" s="712"/>
      <c r="F192" s="356">
        <v>0</v>
      </c>
      <c r="G192" s="357">
        <v>0</v>
      </c>
      <c r="H192" s="357">
        <v>0</v>
      </c>
      <c r="I192" s="294">
        <v>100</v>
      </c>
      <c r="J192" s="293"/>
      <c r="K192" s="314">
        <v>5000</v>
      </c>
    </row>
    <row r="193" spans="1:11" ht="16.5" customHeight="1">
      <c r="A193" s="282"/>
      <c r="B193" s="283"/>
      <c r="C193" s="703" t="s">
        <v>21</v>
      </c>
      <c r="D193" s="713"/>
      <c r="E193" s="712"/>
      <c r="F193" s="356"/>
      <c r="G193" s="357"/>
      <c r="H193" s="357"/>
      <c r="I193" s="294"/>
      <c r="J193" s="293"/>
      <c r="K193" s="315"/>
    </row>
    <row r="194" spans="1:11" ht="16.5" customHeight="1">
      <c r="A194" s="282"/>
      <c r="B194" s="283"/>
      <c r="C194" s="283"/>
      <c r="D194" s="703" t="s">
        <v>511</v>
      </c>
      <c r="E194" s="712"/>
      <c r="F194" s="356">
        <v>0</v>
      </c>
      <c r="G194" s="357">
        <v>0</v>
      </c>
      <c r="H194" s="357">
        <v>0</v>
      </c>
      <c r="I194" s="294">
        <v>100</v>
      </c>
      <c r="J194" s="293"/>
      <c r="K194" s="314">
        <v>5000</v>
      </c>
    </row>
    <row r="195" spans="1:11" ht="17.25" customHeight="1">
      <c r="A195" s="714" t="s">
        <v>166</v>
      </c>
      <c r="B195" s="713"/>
      <c r="C195" s="713"/>
      <c r="D195" s="713"/>
      <c r="E195" s="712"/>
      <c r="F195" s="376">
        <v>0</v>
      </c>
      <c r="G195" s="380">
        <v>0</v>
      </c>
      <c r="H195" s="380">
        <v>0</v>
      </c>
      <c r="I195" s="297"/>
      <c r="J195" s="293"/>
      <c r="K195" s="316">
        <v>10000</v>
      </c>
    </row>
    <row r="196" spans="1:11" ht="18.75" customHeight="1">
      <c r="A196" s="285"/>
      <c r="B196" s="701" t="s">
        <v>22</v>
      </c>
      <c r="C196" s="713"/>
      <c r="D196" s="713"/>
      <c r="E196" s="712"/>
      <c r="F196" s="378"/>
      <c r="G196" s="379"/>
      <c r="H196" s="379"/>
      <c r="I196" s="297"/>
      <c r="J196" s="293"/>
      <c r="K196" s="260"/>
    </row>
    <row r="197" spans="1:11" ht="16.5" customHeight="1">
      <c r="A197" s="282"/>
      <c r="B197" s="283"/>
      <c r="C197" s="703" t="s">
        <v>23</v>
      </c>
      <c r="D197" s="713"/>
      <c r="E197" s="712"/>
      <c r="F197" s="356"/>
      <c r="G197" s="357"/>
      <c r="H197" s="357"/>
      <c r="I197" s="294"/>
      <c r="J197" s="293"/>
      <c r="K197" s="259"/>
    </row>
    <row r="198" spans="1:11" ht="16.5" customHeight="1">
      <c r="A198" s="282"/>
      <c r="B198" s="283"/>
      <c r="C198" s="283"/>
      <c r="D198" s="703" t="s">
        <v>23</v>
      </c>
      <c r="E198" s="712"/>
      <c r="F198" s="356">
        <v>0</v>
      </c>
      <c r="G198" s="357">
        <v>0</v>
      </c>
      <c r="H198" s="355">
        <v>20000</v>
      </c>
      <c r="I198" s="294">
        <v>0</v>
      </c>
      <c r="J198" s="293"/>
      <c r="K198" s="314">
        <v>20000</v>
      </c>
    </row>
    <row r="199" spans="1:11" ht="16.5" customHeight="1">
      <c r="A199" s="282"/>
      <c r="B199" s="283"/>
      <c r="C199" s="703" t="s">
        <v>512</v>
      </c>
      <c r="D199" s="713"/>
      <c r="E199" s="712"/>
      <c r="F199" s="356"/>
      <c r="G199" s="357"/>
      <c r="H199" s="357"/>
      <c r="I199" s="294"/>
      <c r="J199" s="293"/>
      <c r="K199" s="315"/>
    </row>
    <row r="200" spans="1:11" ht="16.5" customHeight="1">
      <c r="A200" s="282"/>
      <c r="B200" s="283"/>
      <c r="C200" s="283"/>
      <c r="D200" s="703" t="s">
        <v>383</v>
      </c>
      <c r="E200" s="712"/>
      <c r="F200" s="545">
        <v>18350</v>
      </c>
      <c r="G200" s="355">
        <v>17450</v>
      </c>
      <c r="H200" s="355">
        <v>25000</v>
      </c>
      <c r="I200" s="294">
        <v>0</v>
      </c>
      <c r="J200" s="293"/>
      <c r="K200" s="314">
        <v>25000</v>
      </c>
    </row>
    <row r="201" spans="1:11" ht="16.5" customHeight="1">
      <c r="A201" s="282"/>
      <c r="B201" s="283"/>
      <c r="C201" s="283"/>
      <c r="D201" s="703" t="s">
        <v>384</v>
      </c>
      <c r="E201" s="712"/>
      <c r="F201" s="545">
        <v>16800</v>
      </c>
      <c r="G201" s="357">
        <v>0</v>
      </c>
      <c r="H201" s="355">
        <v>25000</v>
      </c>
      <c r="I201" s="294">
        <v>0</v>
      </c>
      <c r="J201" s="295"/>
      <c r="K201" s="314">
        <v>25000</v>
      </c>
    </row>
    <row r="202" spans="1:11" ht="31.5" customHeight="1">
      <c r="A202" s="282"/>
      <c r="B202" s="283"/>
      <c r="C202" s="283"/>
      <c r="D202" s="704" t="s">
        <v>443</v>
      </c>
      <c r="E202" s="712"/>
      <c r="F202" s="356">
        <v>0</v>
      </c>
      <c r="G202" s="355">
        <v>101818</v>
      </c>
      <c r="H202" s="355">
        <v>150000</v>
      </c>
      <c r="I202" s="294">
        <v>0</v>
      </c>
      <c r="J202" s="293"/>
      <c r="K202" s="314">
        <v>150000</v>
      </c>
    </row>
    <row r="203" spans="1:11" ht="16.5" customHeight="1">
      <c r="A203" s="282"/>
      <c r="B203" s="283"/>
      <c r="C203" s="283"/>
      <c r="D203" s="703" t="s">
        <v>323</v>
      </c>
      <c r="E203" s="712"/>
      <c r="F203" s="354">
        <v>55120</v>
      </c>
      <c r="G203" s="357">
        <v>0</v>
      </c>
      <c r="H203" s="355">
        <v>27000</v>
      </c>
      <c r="I203" s="294">
        <v>0</v>
      </c>
      <c r="J203" s="293"/>
      <c r="K203" s="314">
        <v>27000</v>
      </c>
    </row>
    <row r="204" spans="1:11" ht="16.5" customHeight="1">
      <c r="A204" s="282"/>
      <c r="B204" s="283"/>
      <c r="C204" s="703" t="s">
        <v>33</v>
      </c>
      <c r="D204" s="713"/>
      <c r="E204" s="712"/>
      <c r="F204" s="354">
        <v>142400</v>
      </c>
      <c r="G204" s="355">
        <v>398770</v>
      </c>
      <c r="H204" s="355">
        <v>300000</v>
      </c>
      <c r="I204" s="294">
        <v>0</v>
      </c>
      <c r="J204" s="295"/>
      <c r="K204" s="314">
        <v>300000</v>
      </c>
    </row>
    <row r="205" spans="1:11" ht="18.75" customHeight="1">
      <c r="A205" s="714" t="s">
        <v>167</v>
      </c>
      <c r="B205" s="713"/>
      <c r="C205" s="713"/>
      <c r="D205" s="713"/>
      <c r="E205" s="712"/>
      <c r="F205" s="365">
        <v>232670</v>
      </c>
      <c r="G205" s="366">
        <v>518038</v>
      </c>
      <c r="H205" s="366">
        <v>547000</v>
      </c>
      <c r="I205" s="297"/>
      <c r="J205" s="295"/>
      <c r="K205" s="316">
        <v>547000</v>
      </c>
    </row>
    <row r="206" spans="1:11" ht="16.5" customHeight="1">
      <c r="A206" s="684" t="s">
        <v>1</v>
      </c>
      <c r="B206" s="685"/>
      <c r="C206" s="685"/>
      <c r="D206" s="685"/>
      <c r="E206" s="686"/>
      <c r="F206" s="687" t="s">
        <v>158</v>
      </c>
      <c r="G206" s="688"/>
      <c r="H206" s="689" t="s">
        <v>159</v>
      </c>
      <c r="I206" s="690"/>
      <c r="J206" s="690"/>
      <c r="K206" s="691"/>
    </row>
    <row r="207" spans="1:11" ht="12" customHeight="1">
      <c r="A207" s="692" t="s">
        <v>1</v>
      </c>
      <c r="B207" s="693"/>
      <c r="C207" s="693"/>
      <c r="D207" s="693"/>
      <c r="E207" s="694"/>
      <c r="F207" s="347" t="s">
        <v>288</v>
      </c>
      <c r="G207" s="434" t="s">
        <v>350</v>
      </c>
      <c r="H207" s="347" t="s">
        <v>434</v>
      </c>
      <c r="I207" s="695" t="s">
        <v>160</v>
      </c>
      <c r="J207" s="696"/>
      <c r="K207" s="244" t="s">
        <v>490</v>
      </c>
    </row>
    <row r="208" spans="1:11" ht="16.5" customHeight="1">
      <c r="A208" s="285"/>
      <c r="B208" s="701" t="s">
        <v>34</v>
      </c>
      <c r="C208" s="713"/>
      <c r="D208" s="713"/>
      <c r="E208" s="712"/>
      <c r="F208" s="378"/>
      <c r="G208" s="379"/>
      <c r="H208" s="379"/>
      <c r="I208" s="297"/>
      <c r="J208" s="292"/>
      <c r="K208" s="253"/>
    </row>
    <row r="209" spans="1:11" ht="16.5" customHeight="1">
      <c r="A209" s="282"/>
      <c r="B209" s="283"/>
      <c r="C209" s="703" t="s">
        <v>37</v>
      </c>
      <c r="D209" s="713"/>
      <c r="E209" s="712"/>
      <c r="F209" s="356">
        <v>0</v>
      </c>
      <c r="G209" s="355">
        <v>8988</v>
      </c>
      <c r="H209" s="355">
        <v>50000</v>
      </c>
      <c r="I209" s="294">
        <v>0</v>
      </c>
      <c r="J209" s="292"/>
      <c r="K209" s="314">
        <v>50000</v>
      </c>
    </row>
    <row r="210" spans="1:11" ht="16.5" customHeight="1">
      <c r="A210" s="282"/>
      <c r="B210" s="283"/>
      <c r="C210" s="703" t="s">
        <v>81</v>
      </c>
      <c r="D210" s="713"/>
      <c r="E210" s="712"/>
      <c r="F210" s="356">
        <v>0</v>
      </c>
      <c r="G210" s="357">
        <v>0</v>
      </c>
      <c r="H210" s="355">
        <v>200000</v>
      </c>
      <c r="I210" s="294">
        <v>0</v>
      </c>
      <c r="J210" s="293"/>
      <c r="K210" s="314">
        <v>200000</v>
      </c>
    </row>
    <row r="211" spans="1:11" ht="16.5" customHeight="1">
      <c r="A211" s="282"/>
      <c r="B211" s="283"/>
      <c r="C211" s="703" t="s">
        <v>48</v>
      </c>
      <c r="D211" s="713"/>
      <c r="E211" s="712"/>
      <c r="F211" s="356">
        <v>0</v>
      </c>
      <c r="G211" s="355">
        <v>4000</v>
      </c>
      <c r="H211" s="355">
        <v>80000</v>
      </c>
      <c r="I211" s="294">
        <v>0</v>
      </c>
      <c r="J211" s="293"/>
      <c r="K211" s="314">
        <v>80000</v>
      </c>
    </row>
    <row r="212" spans="1:11" ht="16.5" customHeight="1">
      <c r="A212" s="714" t="s">
        <v>168</v>
      </c>
      <c r="B212" s="713"/>
      <c r="C212" s="713"/>
      <c r="D212" s="713"/>
      <c r="E212" s="712"/>
      <c r="F212" s="376">
        <v>0</v>
      </c>
      <c r="G212" s="366">
        <v>12988</v>
      </c>
      <c r="H212" s="366">
        <v>330000</v>
      </c>
      <c r="I212" s="297"/>
      <c r="J212" s="293"/>
      <c r="K212" s="316">
        <v>330000</v>
      </c>
    </row>
    <row r="213" spans="1:11" ht="16.5" customHeight="1">
      <c r="A213" s="714" t="s">
        <v>170</v>
      </c>
      <c r="B213" s="713"/>
      <c r="C213" s="713"/>
      <c r="D213" s="713"/>
      <c r="E213" s="712"/>
      <c r="F213" s="365">
        <v>232670</v>
      </c>
      <c r="G213" s="366">
        <v>531026</v>
      </c>
      <c r="H213" s="366">
        <v>877000</v>
      </c>
      <c r="I213" s="297"/>
      <c r="J213" s="293"/>
      <c r="K213" s="316">
        <v>887000</v>
      </c>
    </row>
    <row r="214" spans="1:11" ht="18.75" customHeight="1">
      <c r="A214" s="285"/>
      <c r="B214" s="701" t="s">
        <v>60</v>
      </c>
      <c r="C214" s="713"/>
      <c r="D214" s="713"/>
      <c r="E214" s="712"/>
      <c r="F214" s="378"/>
      <c r="G214" s="379"/>
      <c r="H214" s="379"/>
      <c r="I214" s="297"/>
      <c r="J214" s="302"/>
      <c r="K214" s="318"/>
    </row>
    <row r="215" spans="1:11" ht="18.75" customHeight="1">
      <c r="A215" s="285"/>
      <c r="B215" s="701" t="s">
        <v>61</v>
      </c>
      <c r="C215" s="713"/>
      <c r="D215" s="713"/>
      <c r="E215" s="712"/>
      <c r="F215" s="378"/>
      <c r="G215" s="379"/>
      <c r="H215" s="379"/>
      <c r="I215" s="297"/>
      <c r="J215" s="303"/>
      <c r="K215" s="318"/>
    </row>
    <row r="216" spans="1:11" ht="18" customHeight="1">
      <c r="A216" s="282"/>
      <c r="B216" s="283"/>
      <c r="C216" s="703" t="s">
        <v>65</v>
      </c>
      <c r="D216" s="713"/>
      <c r="E216" s="712"/>
      <c r="F216" s="356"/>
      <c r="G216" s="357"/>
      <c r="H216" s="357"/>
      <c r="I216" s="294"/>
      <c r="J216" s="293"/>
      <c r="K216" s="315"/>
    </row>
    <row r="217" spans="1:11" ht="15.75" customHeight="1">
      <c r="A217" s="282"/>
      <c r="B217" s="283"/>
      <c r="C217" s="283"/>
      <c r="D217" s="704" t="s">
        <v>385</v>
      </c>
      <c r="E217" s="712"/>
      <c r="F217" s="356">
        <v>0</v>
      </c>
      <c r="G217" s="355">
        <v>489000</v>
      </c>
      <c r="H217" s="357">
        <v>0</v>
      </c>
      <c r="I217" s="294">
        <v>0</v>
      </c>
      <c r="J217" s="293"/>
      <c r="K217" s="315">
        <v>0</v>
      </c>
    </row>
    <row r="218" spans="1:11" ht="33.75" customHeight="1">
      <c r="A218" s="282"/>
      <c r="B218" s="283"/>
      <c r="C218" s="283"/>
      <c r="D218" s="704" t="s">
        <v>640</v>
      </c>
      <c r="E218" s="712"/>
      <c r="F218" s="356">
        <v>0</v>
      </c>
      <c r="G218" s="357">
        <v>0</v>
      </c>
      <c r="H218" s="355">
        <v>50000</v>
      </c>
      <c r="I218" s="294">
        <v>-100</v>
      </c>
      <c r="J218" s="293"/>
      <c r="K218" s="315">
        <v>0</v>
      </c>
    </row>
    <row r="219" spans="1:11" ht="18" customHeight="1">
      <c r="A219" s="282"/>
      <c r="B219" s="283"/>
      <c r="C219" s="283"/>
      <c r="D219" s="704" t="s">
        <v>444</v>
      </c>
      <c r="E219" s="712"/>
      <c r="F219" s="354">
        <v>111900</v>
      </c>
      <c r="G219" s="357">
        <v>0</v>
      </c>
      <c r="H219" s="357">
        <v>0</v>
      </c>
      <c r="I219" s="294">
        <v>0</v>
      </c>
      <c r="J219" s="295"/>
      <c r="K219" s="315">
        <v>0</v>
      </c>
    </row>
    <row r="220" spans="1:11" ht="18.75" customHeight="1">
      <c r="A220" s="282"/>
      <c r="B220" s="283"/>
      <c r="C220" s="283"/>
      <c r="D220" s="704" t="s">
        <v>745</v>
      </c>
      <c r="E220" s="712"/>
      <c r="F220" s="354">
        <v>94000</v>
      </c>
      <c r="G220" s="357">
        <v>0</v>
      </c>
      <c r="H220" s="357">
        <v>0</v>
      </c>
      <c r="I220" s="294">
        <v>0</v>
      </c>
      <c r="J220" s="295"/>
      <c r="K220" s="315">
        <v>0</v>
      </c>
    </row>
    <row r="221" spans="1:11" ht="33" customHeight="1">
      <c r="A221" s="282"/>
      <c r="B221" s="283"/>
      <c r="C221" s="283"/>
      <c r="D221" s="704" t="s">
        <v>386</v>
      </c>
      <c r="E221" s="712"/>
      <c r="F221" s="354">
        <v>500000</v>
      </c>
      <c r="G221" s="357">
        <v>0</v>
      </c>
      <c r="H221" s="357">
        <v>0</v>
      </c>
      <c r="I221" s="294">
        <v>0</v>
      </c>
      <c r="J221" s="295"/>
      <c r="K221" s="315">
        <v>0</v>
      </c>
    </row>
    <row r="222" spans="1:11" ht="18" customHeight="1">
      <c r="A222" s="282"/>
      <c r="B222" s="283"/>
      <c r="C222" s="703" t="s">
        <v>68</v>
      </c>
      <c r="D222" s="713"/>
      <c r="E222" s="712"/>
      <c r="F222" s="356"/>
      <c r="G222" s="357"/>
      <c r="H222" s="357"/>
      <c r="I222" s="294"/>
      <c r="J222" s="295"/>
      <c r="K222" s="315"/>
    </row>
    <row r="223" spans="1:11" ht="18" customHeight="1">
      <c r="A223" s="282"/>
      <c r="B223" s="283"/>
      <c r="C223" s="283"/>
      <c r="D223" s="703" t="s">
        <v>68</v>
      </c>
      <c r="E223" s="712"/>
      <c r="F223" s="356">
        <v>0</v>
      </c>
      <c r="G223" s="357">
        <v>0</v>
      </c>
      <c r="H223" s="355">
        <v>20000</v>
      </c>
      <c r="I223" s="294">
        <v>150</v>
      </c>
      <c r="J223" s="292"/>
      <c r="K223" s="314">
        <v>50000</v>
      </c>
    </row>
    <row r="224" spans="1:11" ht="18.75" customHeight="1">
      <c r="A224" s="714" t="s">
        <v>176</v>
      </c>
      <c r="B224" s="713"/>
      <c r="C224" s="713"/>
      <c r="D224" s="713"/>
      <c r="E224" s="712"/>
      <c r="F224" s="365">
        <v>705900</v>
      </c>
      <c r="G224" s="366">
        <v>489000</v>
      </c>
      <c r="H224" s="366">
        <v>70000</v>
      </c>
      <c r="I224" s="297"/>
      <c r="J224" s="296"/>
      <c r="K224" s="316">
        <v>50000</v>
      </c>
    </row>
    <row r="225" spans="1:11" ht="18.75" customHeight="1">
      <c r="A225" s="714" t="s">
        <v>177</v>
      </c>
      <c r="B225" s="713"/>
      <c r="C225" s="713"/>
      <c r="D225" s="713"/>
      <c r="E225" s="712"/>
      <c r="F225" s="365">
        <v>705900</v>
      </c>
      <c r="G225" s="366">
        <v>489000</v>
      </c>
      <c r="H225" s="366">
        <v>70000</v>
      </c>
      <c r="I225" s="297"/>
      <c r="J225" s="292"/>
      <c r="K225" s="316">
        <v>50000</v>
      </c>
    </row>
    <row r="226" spans="1:11" ht="18.75" customHeight="1">
      <c r="A226" s="714" t="s">
        <v>641</v>
      </c>
      <c r="B226" s="713"/>
      <c r="C226" s="713"/>
      <c r="D226" s="713"/>
      <c r="E226" s="712"/>
      <c r="F226" s="365">
        <v>938570</v>
      </c>
      <c r="G226" s="366">
        <v>1020026</v>
      </c>
      <c r="H226" s="366">
        <v>947000</v>
      </c>
      <c r="I226" s="297"/>
      <c r="J226" s="292"/>
      <c r="K226" s="316">
        <v>1129880</v>
      </c>
    </row>
    <row r="227" spans="1:11" ht="18.75" customHeight="1">
      <c r="A227" s="714" t="s">
        <v>183</v>
      </c>
      <c r="B227" s="713"/>
      <c r="C227" s="713"/>
      <c r="D227" s="713"/>
      <c r="E227" s="712"/>
      <c r="F227" s="381">
        <v>938570</v>
      </c>
      <c r="G227" s="382">
        <v>1020026</v>
      </c>
      <c r="H227" s="382">
        <v>947000</v>
      </c>
      <c r="I227" s="297"/>
      <c r="J227" s="293"/>
      <c r="K227" s="336">
        <v>1129880</v>
      </c>
    </row>
    <row r="228" spans="1:11" ht="16.5" customHeight="1">
      <c r="A228" s="734" t="s">
        <v>83</v>
      </c>
      <c r="B228" s="713"/>
      <c r="C228" s="713"/>
      <c r="D228" s="713"/>
      <c r="E228" s="712"/>
      <c r="F228" s="378"/>
      <c r="G228" s="379"/>
      <c r="H228" s="379"/>
      <c r="I228" s="297"/>
      <c r="J228" s="293"/>
      <c r="K228" s="260"/>
    </row>
    <row r="229" spans="1:11" ht="16.5" customHeight="1">
      <c r="A229" s="731" t="s">
        <v>84</v>
      </c>
      <c r="B229" s="732"/>
      <c r="C229" s="732"/>
      <c r="D229" s="732"/>
      <c r="E229" s="733"/>
      <c r="F229" s="378"/>
      <c r="G229" s="383"/>
      <c r="H229" s="383"/>
      <c r="I229" s="304"/>
      <c r="J229" s="293"/>
      <c r="K229" s="260"/>
    </row>
    <row r="230" spans="1:11" ht="16.5" customHeight="1">
      <c r="A230" s="285"/>
      <c r="B230" s="701" t="s">
        <v>8</v>
      </c>
      <c r="C230" s="713"/>
      <c r="D230" s="713"/>
      <c r="E230" s="712"/>
      <c r="F230" s="378"/>
      <c r="G230" s="379"/>
      <c r="H230" s="379"/>
      <c r="I230" s="297"/>
      <c r="J230" s="293"/>
      <c r="K230" s="260"/>
    </row>
    <row r="231" spans="1:11" ht="16.5" customHeight="1">
      <c r="A231" s="285"/>
      <c r="B231" s="701" t="s">
        <v>11</v>
      </c>
      <c r="C231" s="713"/>
      <c r="D231" s="713"/>
      <c r="E231" s="712"/>
      <c r="F231" s="378"/>
      <c r="G231" s="379"/>
      <c r="H231" s="379"/>
      <c r="I231" s="297"/>
      <c r="J231" s="293"/>
      <c r="K231" s="260"/>
    </row>
    <row r="232" spans="1:11" ht="16.5" customHeight="1">
      <c r="A232" s="282"/>
      <c r="B232" s="283"/>
      <c r="C232" s="703" t="s">
        <v>508</v>
      </c>
      <c r="D232" s="713"/>
      <c r="E232" s="712"/>
      <c r="F232" s="354">
        <v>567240</v>
      </c>
      <c r="G232" s="355">
        <v>595800</v>
      </c>
      <c r="H232" s="355">
        <v>214280</v>
      </c>
      <c r="I232" s="294">
        <v>55.01</v>
      </c>
      <c r="J232" s="293"/>
      <c r="K232" s="314">
        <v>332160</v>
      </c>
    </row>
    <row r="233" spans="1:11" ht="16.5" customHeight="1">
      <c r="A233" s="282"/>
      <c r="B233" s="283"/>
      <c r="C233" s="703" t="s">
        <v>509</v>
      </c>
      <c r="D233" s="713"/>
      <c r="E233" s="712"/>
      <c r="F233" s="356">
        <v>0</v>
      </c>
      <c r="G233" s="357">
        <v>0</v>
      </c>
      <c r="H233" s="355">
        <v>10000</v>
      </c>
      <c r="I233" s="294">
        <v>0</v>
      </c>
      <c r="J233" s="295"/>
      <c r="K233" s="314">
        <v>10000</v>
      </c>
    </row>
    <row r="234" spans="1:11" ht="16.5" customHeight="1">
      <c r="A234" s="282"/>
      <c r="B234" s="283"/>
      <c r="C234" s="703" t="s">
        <v>12</v>
      </c>
      <c r="D234" s="713"/>
      <c r="E234" s="712"/>
      <c r="F234" s="356">
        <v>0</v>
      </c>
      <c r="G234" s="357">
        <v>0</v>
      </c>
      <c r="H234" s="355">
        <v>42000</v>
      </c>
      <c r="I234" s="294">
        <v>0</v>
      </c>
      <c r="J234" s="295"/>
      <c r="K234" s="314">
        <v>42000</v>
      </c>
    </row>
    <row r="235" spans="1:11" ht="16.5" customHeight="1">
      <c r="A235" s="282"/>
      <c r="B235" s="283"/>
      <c r="C235" s="703" t="s">
        <v>324</v>
      </c>
      <c r="D235" s="713"/>
      <c r="E235" s="712"/>
      <c r="F235" s="354">
        <v>77000</v>
      </c>
      <c r="G235" s="355">
        <v>84000</v>
      </c>
      <c r="H235" s="357">
        <v>0</v>
      </c>
      <c r="I235" s="294">
        <v>0</v>
      </c>
      <c r="J235" s="292"/>
      <c r="K235" s="315">
        <v>0</v>
      </c>
    </row>
    <row r="236" spans="1:11" ht="16.5" customHeight="1">
      <c r="A236" s="282"/>
      <c r="B236" s="283"/>
      <c r="C236" s="703" t="s">
        <v>14</v>
      </c>
      <c r="D236" s="713"/>
      <c r="E236" s="712"/>
      <c r="F236" s="354">
        <v>157060</v>
      </c>
      <c r="G236" s="355">
        <v>160680</v>
      </c>
      <c r="H236" s="357">
        <v>0</v>
      </c>
      <c r="I236" s="294">
        <v>0</v>
      </c>
      <c r="J236" s="292"/>
      <c r="K236" s="315">
        <v>0</v>
      </c>
    </row>
    <row r="237" spans="1:11" ht="16.5" customHeight="1">
      <c r="A237" s="282"/>
      <c r="B237" s="283"/>
      <c r="C237" s="703" t="s">
        <v>510</v>
      </c>
      <c r="D237" s="713"/>
      <c r="E237" s="712"/>
      <c r="F237" s="354">
        <v>2360</v>
      </c>
      <c r="G237" s="357">
        <v>0</v>
      </c>
      <c r="H237" s="357">
        <v>0</v>
      </c>
      <c r="I237" s="294">
        <v>0</v>
      </c>
      <c r="J237" s="293"/>
      <c r="K237" s="315">
        <v>0</v>
      </c>
    </row>
    <row r="238" spans="1:11" ht="18.75" customHeight="1">
      <c r="A238" s="714" t="s">
        <v>164</v>
      </c>
      <c r="B238" s="713"/>
      <c r="C238" s="713"/>
      <c r="D238" s="713"/>
      <c r="E238" s="712"/>
      <c r="F238" s="365">
        <v>803660</v>
      </c>
      <c r="G238" s="366">
        <v>840480</v>
      </c>
      <c r="H238" s="366">
        <v>266280</v>
      </c>
      <c r="I238" s="297"/>
      <c r="J238" s="293"/>
      <c r="K238" s="316">
        <v>384160</v>
      </c>
    </row>
    <row r="239" spans="1:11" ht="18.75" customHeight="1">
      <c r="A239" s="714" t="s">
        <v>165</v>
      </c>
      <c r="B239" s="713"/>
      <c r="C239" s="713"/>
      <c r="D239" s="713"/>
      <c r="E239" s="712"/>
      <c r="F239" s="365">
        <v>803660</v>
      </c>
      <c r="G239" s="366">
        <v>840480</v>
      </c>
      <c r="H239" s="366">
        <v>266280</v>
      </c>
      <c r="I239" s="297"/>
      <c r="J239" s="293"/>
      <c r="K239" s="316">
        <v>384160</v>
      </c>
    </row>
    <row r="240" spans="1:11" ht="18.75" customHeight="1">
      <c r="A240" s="285"/>
      <c r="B240" s="701" t="s">
        <v>15</v>
      </c>
      <c r="C240" s="713"/>
      <c r="D240" s="713"/>
      <c r="E240" s="712"/>
      <c r="F240" s="378"/>
      <c r="G240" s="379"/>
      <c r="H240" s="379"/>
      <c r="I240" s="297"/>
      <c r="J240" s="293"/>
      <c r="K240" s="260"/>
    </row>
    <row r="241" spans="1:11" ht="18.75" customHeight="1">
      <c r="A241" s="285"/>
      <c r="B241" s="701" t="s">
        <v>16</v>
      </c>
      <c r="C241" s="713"/>
      <c r="D241" s="713"/>
      <c r="E241" s="712"/>
      <c r="F241" s="378"/>
      <c r="G241" s="379"/>
      <c r="H241" s="379"/>
      <c r="I241" s="297"/>
      <c r="J241" s="295"/>
      <c r="K241" s="266"/>
    </row>
    <row r="242" spans="1:11" ht="18" customHeight="1">
      <c r="A242" s="282"/>
      <c r="B242" s="283"/>
      <c r="C242" s="703" t="s">
        <v>17</v>
      </c>
      <c r="D242" s="713"/>
      <c r="E242" s="712"/>
      <c r="F242" s="354">
        <v>3900</v>
      </c>
      <c r="G242" s="357">
        <v>0</v>
      </c>
      <c r="H242" s="355">
        <v>5000</v>
      </c>
      <c r="I242" s="294">
        <v>0</v>
      </c>
      <c r="J242" s="292"/>
      <c r="K242" s="314">
        <v>5000</v>
      </c>
    </row>
    <row r="243" spans="1:11" ht="18" customHeight="1">
      <c r="A243" s="282"/>
      <c r="B243" s="283"/>
      <c r="C243" s="703" t="s">
        <v>18</v>
      </c>
      <c r="D243" s="713"/>
      <c r="E243" s="712"/>
      <c r="F243" s="356">
        <v>0</v>
      </c>
      <c r="G243" s="357">
        <v>0</v>
      </c>
      <c r="H243" s="355">
        <v>1000</v>
      </c>
      <c r="I243" s="294">
        <v>0</v>
      </c>
      <c r="J243" s="293"/>
      <c r="K243" s="314">
        <v>1000</v>
      </c>
    </row>
    <row r="244" spans="1:11" ht="18" customHeight="1">
      <c r="A244" s="282"/>
      <c r="B244" s="283"/>
      <c r="C244" s="703" t="s">
        <v>19</v>
      </c>
      <c r="D244" s="713"/>
      <c r="E244" s="712"/>
      <c r="F244" s="356">
        <v>0</v>
      </c>
      <c r="G244" s="357">
        <v>0</v>
      </c>
      <c r="H244" s="355">
        <v>36000</v>
      </c>
      <c r="I244" s="294">
        <v>0</v>
      </c>
      <c r="J244" s="293"/>
      <c r="K244" s="314">
        <v>36000</v>
      </c>
    </row>
    <row r="245" spans="1:11" ht="18" customHeight="1">
      <c r="A245" s="282"/>
      <c r="B245" s="283"/>
      <c r="C245" s="703" t="s">
        <v>21</v>
      </c>
      <c r="D245" s="713"/>
      <c r="E245" s="712"/>
      <c r="F245" s="354">
        <v>25000</v>
      </c>
      <c r="G245" s="355">
        <v>25000</v>
      </c>
      <c r="H245" s="357">
        <v>0</v>
      </c>
      <c r="I245" s="294">
        <v>0</v>
      </c>
      <c r="J245" s="293"/>
      <c r="K245" s="315">
        <v>0</v>
      </c>
    </row>
    <row r="246" spans="1:11" ht="18.75" customHeight="1">
      <c r="A246" s="714" t="s">
        <v>166</v>
      </c>
      <c r="B246" s="713"/>
      <c r="C246" s="713"/>
      <c r="D246" s="713"/>
      <c r="E246" s="712"/>
      <c r="F246" s="365">
        <v>28900</v>
      </c>
      <c r="G246" s="366">
        <v>25000</v>
      </c>
      <c r="H246" s="366">
        <v>42000</v>
      </c>
      <c r="I246" s="297"/>
      <c r="J246" s="293"/>
      <c r="K246" s="316">
        <v>42000</v>
      </c>
    </row>
    <row r="247" spans="1:11" ht="16.5" customHeight="1">
      <c r="A247" s="684" t="s">
        <v>1</v>
      </c>
      <c r="B247" s="685"/>
      <c r="C247" s="685"/>
      <c r="D247" s="685"/>
      <c r="E247" s="686"/>
      <c r="F247" s="687" t="s">
        <v>158</v>
      </c>
      <c r="G247" s="688"/>
      <c r="H247" s="689" t="s">
        <v>159</v>
      </c>
      <c r="I247" s="690"/>
      <c r="J247" s="690"/>
      <c r="K247" s="691"/>
    </row>
    <row r="248" spans="1:11" ht="12" customHeight="1">
      <c r="A248" s="692" t="s">
        <v>1</v>
      </c>
      <c r="B248" s="693"/>
      <c r="C248" s="693"/>
      <c r="D248" s="693"/>
      <c r="E248" s="694"/>
      <c r="F248" s="347" t="s">
        <v>288</v>
      </c>
      <c r="G248" s="434" t="s">
        <v>350</v>
      </c>
      <c r="H248" s="347" t="s">
        <v>434</v>
      </c>
      <c r="I248" s="695" t="s">
        <v>160</v>
      </c>
      <c r="J248" s="696"/>
      <c r="K248" s="244" t="s">
        <v>490</v>
      </c>
    </row>
    <row r="249" spans="1:11" ht="18.75" customHeight="1">
      <c r="A249" s="285"/>
      <c r="B249" s="701" t="s">
        <v>22</v>
      </c>
      <c r="C249" s="713"/>
      <c r="D249" s="713"/>
      <c r="E249" s="712"/>
      <c r="F249" s="378"/>
      <c r="G249" s="379"/>
      <c r="H249" s="379"/>
      <c r="I249" s="297"/>
      <c r="J249" s="293"/>
      <c r="K249" s="260"/>
    </row>
    <row r="250" spans="1:11" ht="18" customHeight="1">
      <c r="A250" s="282"/>
      <c r="B250" s="283"/>
      <c r="C250" s="703" t="s">
        <v>23</v>
      </c>
      <c r="D250" s="713"/>
      <c r="E250" s="712"/>
      <c r="F250" s="356"/>
      <c r="G250" s="357"/>
      <c r="H250" s="357"/>
      <c r="I250" s="294"/>
      <c r="J250" s="293"/>
      <c r="K250" s="260"/>
    </row>
    <row r="251" spans="1:11" ht="18" customHeight="1">
      <c r="A251" s="282"/>
      <c r="B251" s="283"/>
      <c r="C251" s="283"/>
      <c r="D251" s="703" t="s">
        <v>23</v>
      </c>
      <c r="E251" s="712"/>
      <c r="F251" s="354">
        <v>7900</v>
      </c>
      <c r="G251" s="355">
        <v>20900</v>
      </c>
      <c r="H251" s="355">
        <v>30000</v>
      </c>
      <c r="I251" s="294">
        <v>0</v>
      </c>
      <c r="J251" s="293"/>
      <c r="K251" s="314">
        <v>30000</v>
      </c>
    </row>
    <row r="252" spans="1:11" ht="18" customHeight="1">
      <c r="A252" s="282"/>
      <c r="B252" s="283"/>
      <c r="C252" s="703" t="s">
        <v>24</v>
      </c>
      <c r="D252" s="713"/>
      <c r="E252" s="712"/>
      <c r="F252" s="356">
        <v>0</v>
      </c>
      <c r="G252" s="357">
        <v>0</v>
      </c>
      <c r="H252" s="355">
        <v>100000</v>
      </c>
      <c r="I252" s="294">
        <v>0</v>
      </c>
      <c r="J252" s="302"/>
      <c r="K252" s="314">
        <v>100000</v>
      </c>
    </row>
    <row r="253" spans="1:11" ht="18" customHeight="1">
      <c r="A253" s="282"/>
      <c r="B253" s="283"/>
      <c r="C253" s="703" t="s">
        <v>512</v>
      </c>
      <c r="D253" s="713"/>
      <c r="E253" s="712"/>
      <c r="F253" s="356"/>
      <c r="G253" s="357"/>
      <c r="H253" s="357"/>
      <c r="I253" s="294"/>
      <c r="J253" s="305"/>
      <c r="K253" s="315"/>
    </row>
    <row r="254" spans="1:11" ht="18" customHeight="1">
      <c r="A254" s="282"/>
      <c r="B254" s="283"/>
      <c r="C254" s="283"/>
      <c r="D254" s="703" t="s">
        <v>27</v>
      </c>
      <c r="E254" s="712"/>
      <c r="F254" s="354">
        <v>1030</v>
      </c>
      <c r="G254" s="355">
        <v>5723</v>
      </c>
      <c r="H254" s="355">
        <v>70000</v>
      </c>
      <c r="I254" s="294">
        <v>0</v>
      </c>
      <c r="J254" s="293"/>
      <c r="K254" s="314">
        <v>70000</v>
      </c>
    </row>
    <row r="255" spans="1:11" ht="33" customHeight="1">
      <c r="A255" s="282"/>
      <c r="B255" s="283"/>
      <c r="C255" s="283"/>
      <c r="D255" s="704" t="s">
        <v>387</v>
      </c>
      <c r="E255" s="712"/>
      <c r="F255" s="356">
        <v>0</v>
      </c>
      <c r="G255" s="357">
        <v>0</v>
      </c>
      <c r="H255" s="355">
        <v>100000</v>
      </c>
      <c r="I255" s="294">
        <v>0</v>
      </c>
      <c r="J255" s="293"/>
      <c r="K255" s="314">
        <v>100000</v>
      </c>
    </row>
    <row r="256" spans="1:11" ht="16.5" customHeight="1">
      <c r="A256" s="282"/>
      <c r="B256" s="283"/>
      <c r="C256" s="703" t="s">
        <v>33</v>
      </c>
      <c r="D256" s="713"/>
      <c r="E256" s="712"/>
      <c r="F256" s="354">
        <v>2200</v>
      </c>
      <c r="G256" s="355">
        <v>1900</v>
      </c>
      <c r="H256" s="355">
        <v>20000</v>
      </c>
      <c r="I256" s="294">
        <v>250</v>
      </c>
      <c r="J256" s="293"/>
      <c r="K256" s="314">
        <v>70000</v>
      </c>
    </row>
    <row r="257" spans="1:11" ht="16.5" customHeight="1">
      <c r="A257" s="714" t="s">
        <v>167</v>
      </c>
      <c r="B257" s="713"/>
      <c r="C257" s="713"/>
      <c r="D257" s="713"/>
      <c r="E257" s="712"/>
      <c r="F257" s="365">
        <v>11130</v>
      </c>
      <c r="G257" s="366">
        <v>28523</v>
      </c>
      <c r="H257" s="366">
        <v>320000</v>
      </c>
      <c r="I257" s="297"/>
      <c r="J257" s="295"/>
      <c r="K257" s="316">
        <v>370000</v>
      </c>
    </row>
    <row r="258" spans="1:11" ht="16.5" customHeight="1">
      <c r="A258" s="285"/>
      <c r="B258" s="701" t="s">
        <v>34</v>
      </c>
      <c r="C258" s="713"/>
      <c r="D258" s="713"/>
      <c r="E258" s="712"/>
      <c r="F258" s="378"/>
      <c r="G258" s="379"/>
      <c r="H258" s="379"/>
      <c r="I258" s="297"/>
      <c r="J258" s="292"/>
      <c r="K258" s="253"/>
    </row>
    <row r="259" spans="1:11" ht="16.5" customHeight="1">
      <c r="A259" s="282"/>
      <c r="B259" s="283"/>
      <c r="C259" s="703" t="s">
        <v>39</v>
      </c>
      <c r="D259" s="713"/>
      <c r="E259" s="712"/>
      <c r="F259" s="354">
        <v>3320</v>
      </c>
      <c r="G259" s="355">
        <v>4895</v>
      </c>
      <c r="H259" s="357">
        <v>0</v>
      </c>
      <c r="I259" s="294">
        <v>0</v>
      </c>
      <c r="J259" s="293"/>
      <c r="K259" s="315">
        <v>0</v>
      </c>
    </row>
    <row r="260" spans="1:11" ht="16.5" customHeight="1">
      <c r="A260" s="282"/>
      <c r="B260" s="283"/>
      <c r="C260" s="703" t="s">
        <v>46</v>
      </c>
      <c r="D260" s="713"/>
      <c r="E260" s="712"/>
      <c r="F260" s="354">
        <v>7250</v>
      </c>
      <c r="G260" s="357">
        <v>0</v>
      </c>
      <c r="H260" s="357">
        <v>0</v>
      </c>
      <c r="I260" s="294">
        <v>0</v>
      </c>
      <c r="J260" s="293"/>
      <c r="K260" s="315">
        <v>0</v>
      </c>
    </row>
    <row r="261" spans="1:11" ht="16.5" customHeight="1">
      <c r="A261" s="714" t="s">
        <v>168</v>
      </c>
      <c r="B261" s="713"/>
      <c r="C261" s="713"/>
      <c r="D261" s="713"/>
      <c r="E261" s="712"/>
      <c r="F261" s="365">
        <v>10570</v>
      </c>
      <c r="G261" s="366">
        <v>4895</v>
      </c>
      <c r="H261" s="380">
        <v>0</v>
      </c>
      <c r="I261" s="297"/>
      <c r="J261" s="293"/>
      <c r="K261" s="317">
        <v>0</v>
      </c>
    </row>
    <row r="262" spans="1:11" ht="16.5" customHeight="1">
      <c r="A262" s="285"/>
      <c r="B262" s="701" t="s">
        <v>50</v>
      </c>
      <c r="C262" s="713"/>
      <c r="D262" s="713"/>
      <c r="E262" s="712"/>
      <c r="F262" s="378"/>
      <c r="G262" s="379"/>
      <c r="H262" s="379"/>
      <c r="I262" s="297"/>
      <c r="J262" s="295"/>
      <c r="K262" s="318"/>
    </row>
    <row r="263" spans="1:11" ht="16.5" customHeight="1">
      <c r="A263" s="282"/>
      <c r="B263" s="283"/>
      <c r="C263" s="703" t="s">
        <v>51</v>
      </c>
      <c r="D263" s="713"/>
      <c r="E263" s="712"/>
      <c r="F263" s="354">
        <v>5691.64</v>
      </c>
      <c r="G263" s="355">
        <v>5116.28</v>
      </c>
      <c r="H263" s="357">
        <v>0</v>
      </c>
      <c r="I263" s="294">
        <v>0</v>
      </c>
      <c r="J263" s="292"/>
      <c r="K263" s="315">
        <v>0</v>
      </c>
    </row>
    <row r="264" spans="1:11" ht="16.5" customHeight="1">
      <c r="A264" s="282"/>
      <c r="B264" s="283"/>
      <c r="C264" s="703" t="s">
        <v>59</v>
      </c>
      <c r="D264" s="713"/>
      <c r="E264" s="712"/>
      <c r="F264" s="356">
        <v>0</v>
      </c>
      <c r="G264" s="355">
        <v>5050.4</v>
      </c>
      <c r="H264" s="357">
        <v>0</v>
      </c>
      <c r="I264" s="294">
        <v>0</v>
      </c>
      <c r="J264" s="293"/>
      <c r="K264" s="315">
        <v>0</v>
      </c>
    </row>
    <row r="265" spans="1:11" ht="18.75" customHeight="1">
      <c r="A265" s="714" t="s">
        <v>169</v>
      </c>
      <c r="B265" s="713"/>
      <c r="C265" s="713"/>
      <c r="D265" s="713"/>
      <c r="E265" s="712"/>
      <c r="F265" s="365">
        <v>5691.64</v>
      </c>
      <c r="G265" s="366">
        <v>10166.68</v>
      </c>
      <c r="H265" s="380">
        <v>0</v>
      </c>
      <c r="I265" s="297"/>
      <c r="J265" s="293"/>
      <c r="K265" s="317">
        <v>0</v>
      </c>
    </row>
    <row r="266" spans="1:11" ht="18.75" customHeight="1">
      <c r="A266" s="714" t="s">
        <v>170</v>
      </c>
      <c r="B266" s="713"/>
      <c r="C266" s="713"/>
      <c r="D266" s="713"/>
      <c r="E266" s="712"/>
      <c r="F266" s="365">
        <v>56291.64</v>
      </c>
      <c r="G266" s="366">
        <v>68584.68</v>
      </c>
      <c r="H266" s="366">
        <v>362000</v>
      </c>
      <c r="I266" s="297"/>
      <c r="J266" s="295"/>
      <c r="K266" s="316">
        <v>412000</v>
      </c>
    </row>
    <row r="267" spans="1:11" ht="16.5" customHeight="1">
      <c r="A267" s="285"/>
      <c r="B267" s="701" t="s">
        <v>60</v>
      </c>
      <c r="C267" s="713"/>
      <c r="D267" s="713"/>
      <c r="E267" s="712"/>
      <c r="F267" s="378"/>
      <c r="G267" s="379"/>
      <c r="H267" s="379"/>
      <c r="I267" s="297"/>
      <c r="J267" s="295"/>
      <c r="K267" s="266"/>
    </row>
    <row r="268" spans="1:11" ht="16.5" customHeight="1">
      <c r="A268" s="285"/>
      <c r="B268" s="701" t="s">
        <v>61</v>
      </c>
      <c r="C268" s="713"/>
      <c r="D268" s="713"/>
      <c r="E268" s="712"/>
      <c r="F268" s="378"/>
      <c r="G268" s="379"/>
      <c r="H268" s="379"/>
      <c r="I268" s="297"/>
      <c r="J268" s="292"/>
      <c r="K268" s="253"/>
    </row>
    <row r="269" spans="1:11" ht="16.5" customHeight="1">
      <c r="A269" s="282"/>
      <c r="B269" s="283"/>
      <c r="C269" s="703" t="s">
        <v>66</v>
      </c>
      <c r="D269" s="713"/>
      <c r="E269" s="712"/>
      <c r="F269" s="356"/>
      <c r="G269" s="357"/>
      <c r="H269" s="357"/>
      <c r="I269" s="294"/>
      <c r="J269" s="292"/>
      <c r="K269" s="253"/>
    </row>
    <row r="270" spans="1:11" ht="16.5" customHeight="1">
      <c r="A270" s="282"/>
      <c r="B270" s="283"/>
      <c r="C270" s="283"/>
      <c r="D270" s="703" t="s">
        <v>325</v>
      </c>
      <c r="E270" s="712"/>
      <c r="F270" s="354">
        <v>11990</v>
      </c>
      <c r="G270" s="357">
        <v>0</v>
      </c>
      <c r="H270" s="357">
        <v>0</v>
      </c>
      <c r="I270" s="294">
        <v>0</v>
      </c>
      <c r="J270" s="293"/>
      <c r="K270" s="315">
        <v>0</v>
      </c>
    </row>
    <row r="271" spans="1:11" ht="16.5" customHeight="1">
      <c r="A271" s="282"/>
      <c r="B271" s="283"/>
      <c r="C271" s="703" t="s">
        <v>518</v>
      </c>
      <c r="D271" s="713"/>
      <c r="E271" s="712"/>
      <c r="F271" s="356"/>
      <c r="G271" s="357"/>
      <c r="H271" s="357"/>
      <c r="I271" s="294"/>
      <c r="J271" s="293"/>
      <c r="K271" s="315"/>
    </row>
    <row r="272" spans="1:11" ht="16.5" customHeight="1">
      <c r="A272" s="282"/>
      <c r="B272" s="283"/>
      <c r="C272" s="283"/>
      <c r="D272" s="703" t="s">
        <v>380</v>
      </c>
      <c r="E272" s="712"/>
      <c r="F272" s="356">
        <v>0</v>
      </c>
      <c r="G272" s="355">
        <v>4120</v>
      </c>
      <c r="H272" s="357">
        <v>0</v>
      </c>
      <c r="I272" s="294">
        <v>0</v>
      </c>
      <c r="J272" s="293"/>
      <c r="K272" s="315">
        <v>0</v>
      </c>
    </row>
    <row r="273" spans="1:11" ht="16.5" customHeight="1">
      <c r="A273" s="714" t="s">
        <v>176</v>
      </c>
      <c r="B273" s="713"/>
      <c r="C273" s="713"/>
      <c r="D273" s="713"/>
      <c r="E273" s="712"/>
      <c r="F273" s="365">
        <v>11990</v>
      </c>
      <c r="G273" s="366">
        <v>4120</v>
      </c>
      <c r="H273" s="380">
        <v>0</v>
      </c>
      <c r="I273" s="297"/>
      <c r="J273" s="293"/>
      <c r="K273" s="317">
        <v>0</v>
      </c>
    </row>
    <row r="274" spans="1:11" ht="16.5" customHeight="1">
      <c r="A274" s="714" t="s">
        <v>177</v>
      </c>
      <c r="B274" s="713"/>
      <c r="C274" s="713"/>
      <c r="D274" s="713"/>
      <c r="E274" s="712"/>
      <c r="F274" s="365">
        <v>11990</v>
      </c>
      <c r="G274" s="366">
        <v>4120</v>
      </c>
      <c r="H274" s="380">
        <v>0</v>
      </c>
      <c r="I274" s="297"/>
      <c r="J274" s="293"/>
      <c r="K274" s="317">
        <v>0</v>
      </c>
    </row>
    <row r="275" spans="1:11" ht="18.75" customHeight="1">
      <c r="A275" s="714" t="s">
        <v>185</v>
      </c>
      <c r="B275" s="713"/>
      <c r="C275" s="713"/>
      <c r="D275" s="713"/>
      <c r="E275" s="712"/>
      <c r="F275" s="365">
        <v>871941.64</v>
      </c>
      <c r="G275" s="366">
        <v>913184.68</v>
      </c>
      <c r="H275" s="366">
        <v>628280</v>
      </c>
      <c r="I275" s="297"/>
      <c r="J275" s="293"/>
      <c r="K275" s="316">
        <v>796160</v>
      </c>
    </row>
    <row r="276" spans="1:11" ht="16.5" customHeight="1">
      <c r="A276" s="731" t="s">
        <v>90</v>
      </c>
      <c r="B276" s="732"/>
      <c r="C276" s="732"/>
      <c r="D276" s="732"/>
      <c r="E276" s="733"/>
      <c r="F276" s="378"/>
      <c r="G276" s="383"/>
      <c r="H276" s="383"/>
      <c r="I276" s="304"/>
      <c r="J276" s="297"/>
      <c r="K276" s="262"/>
    </row>
    <row r="277" spans="1:11" ht="16.5" customHeight="1">
      <c r="A277" s="285"/>
      <c r="B277" s="701" t="s">
        <v>8</v>
      </c>
      <c r="C277" s="713"/>
      <c r="D277" s="713"/>
      <c r="E277" s="712"/>
      <c r="F277" s="378"/>
      <c r="G277" s="379"/>
      <c r="H277" s="379"/>
      <c r="I277" s="297"/>
      <c r="J277" s="297"/>
      <c r="K277" s="262"/>
    </row>
    <row r="278" spans="1:11" ht="16.5" customHeight="1">
      <c r="A278" s="285"/>
      <c r="B278" s="701" t="s">
        <v>11</v>
      </c>
      <c r="C278" s="713"/>
      <c r="D278" s="713"/>
      <c r="E278" s="712"/>
      <c r="F278" s="378"/>
      <c r="G278" s="379"/>
      <c r="H278" s="379"/>
      <c r="I278" s="297"/>
      <c r="J278" s="297"/>
      <c r="K278" s="262"/>
    </row>
    <row r="279" spans="1:11" ht="16.5" customHeight="1">
      <c r="A279" s="282"/>
      <c r="B279" s="283"/>
      <c r="C279" s="703" t="s">
        <v>508</v>
      </c>
      <c r="D279" s="713"/>
      <c r="E279" s="712"/>
      <c r="F279" s="356">
        <v>0</v>
      </c>
      <c r="G279" s="357">
        <v>0</v>
      </c>
      <c r="H279" s="355">
        <v>635160</v>
      </c>
      <c r="I279" s="294">
        <v>4.29</v>
      </c>
      <c r="J279" s="306" t="s">
        <v>642</v>
      </c>
      <c r="K279" s="314">
        <v>662400</v>
      </c>
    </row>
    <row r="280" spans="1:11" ht="16.5" customHeight="1">
      <c r="A280" s="282"/>
      <c r="B280" s="283"/>
      <c r="C280" s="703" t="s">
        <v>324</v>
      </c>
      <c r="D280" s="713"/>
      <c r="E280" s="712"/>
      <c r="F280" s="356">
        <v>0</v>
      </c>
      <c r="G280" s="357">
        <v>0</v>
      </c>
      <c r="H280" s="355">
        <v>84000</v>
      </c>
      <c r="I280" s="294">
        <v>0</v>
      </c>
      <c r="J280" s="306" t="s">
        <v>643</v>
      </c>
      <c r="K280" s="314">
        <v>84000</v>
      </c>
    </row>
    <row r="281" spans="1:11" ht="16.5" customHeight="1">
      <c r="A281" s="282"/>
      <c r="B281" s="283"/>
      <c r="C281" s="703" t="s">
        <v>14</v>
      </c>
      <c r="D281" s="713"/>
      <c r="E281" s="712"/>
      <c r="F281" s="356">
        <v>0</v>
      </c>
      <c r="G281" s="357">
        <v>0</v>
      </c>
      <c r="H281" s="355">
        <v>167880</v>
      </c>
      <c r="I281" s="294">
        <v>71.77</v>
      </c>
      <c r="J281" s="306" t="s">
        <v>644</v>
      </c>
      <c r="K281" s="314">
        <v>288360</v>
      </c>
    </row>
    <row r="282" spans="1:11" ht="16.5" customHeight="1">
      <c r="A282" s="282"/>
      <c r="B282" s="283"/>
      <c r="C282" s="703" t="s">
        <v>510</v>
      </c>
      <c r="D282" s="713"/>
      <c r="E282" s="712"/>
      <c r="F282" s="356">
        <v>0</v>
      </c>
      <c r="G282" s="357">
        <v>0</v>
      </c>
      <c r="H282" s="355">
        <v>2400</v>
      </c>
      <c r="I282" s="294">
        <v>900</v>
      </c>
      <c r="J282" s="306" t="s">
        <v>645</v>
      </c>
      <c r="K282" s="314">
        <v>24000</v>
      </c>
    </row>
    <row r="283" spans="1:11" ht="16.5" customHeight="1">
      <c r="A283" s="714" t="s">
        <v>164</v>
      </c>
      <c r="B283" s="713"/>
      <c r="C283" s="713"/>
      <c r="D283" s="713"/>
      <c r="E283" s="712"/>
      <c r="F283" s="376">
        <v>0</v>
      </c>
      <c r="G283" s="380">
        <v>0</v>
      </c>
      <c r="H283" s="366">
        <v>889440</v>
      </c>
      <c r="I283" s="297"/>
      <c r="J283" s="307" t="s">
        <v>634</v>
      </c>
      <c r="K283" s="316">
        <v>1058760</v>
      </c>
    </row>
    <row r="284" spans="1:11" ht="16.5" customHeight="1">
      <c r="A284" s="714" t="s">
        <v>165</v>
      </c>
      <c r="B284" s="713"/>
      <c r="C284" s="713"/>
      <c r="D284" s="713"/>
      <c r="E284" s="712"/>
      <c r="F284" s="376">
        <v>0</v>
      </c>
      <c r="G284" s="380">
        <v>0</v>
      </c>
      <c r="H284" s="366">
        <v>889440</v>
      </c>
      <c r="I284" s="297"/>
      <c r="J284" s="307" t="s">
        <v>634</v>
      </c>
      <c r="K284" s="316">
        <v>1058760</v>
      </c>
    </row>
    <row r="285" spans="1:11" ht="16.5" customHeight="1">
      <c r="A285" s="255"/>
      <c r="B285" s="701" t="s">
        <v>15</v>
      </c>
      <c r="C285" s="713"/>
      <c r="D285" s="713"/>
      <c r="E285" s="712"/>
      <c r="F285" s="351"/>
      <c r="G285" s="351"/>
      <c r="H285" s="351"/>
      <c r="I285" s="254"/>
      <c r="J285" s="292"/>
      <c r="K285" s="253"/>
    </row>
    <row r="286" spans="1:11" ht="16.5" customHeight="1">
      <c r="A286" s="255"/>
      <c r="B286" s="701" t="s">
        <v>16</v>
      </c>
      <c r="C286" s="713"/>
      <c r="D286" s="713"/>
      <c r="E286" s="712"/>
      <c r="F286" s="358"/>
      <c r="G286" s="358"/>
      <c r="H286" s="358"/>
      <c r="I286" s="254"/>
      <c r="J286" s="292"/>
      <c r="K286" s="263"/>
    </row>
    <row r="287" spans="1:11" ht="16.5" customHeight="1">
      <c r="A287" s="255"/>
      <c r="B287" s="270"/>
      <c r="C287" s="270"/>
      <c r="D287" s="776" t="s">
        <v>21</v>
      </c>
      <c r="E287" s="777"/>
      <c r="F287" s="764"/>
      <c r="G287" s="764"/>
      <c r="H287" s="384"/>
      <c r="I287" s="308"/>
      <c r="J287" s="308"/>
      <c r="K287" s="291"/>
    </row>
    <row r="288" spans="1:11" ht="16.5" customHeight="1">
      <c r="A288" s="255"/>
      <c r="B288" s="270"/>
      <c r="C288" s="270"/>
      <c r="D288" s="755" t="s">
        <v>681</v>
      </c>
      <c r="E288" s="756"/>
      <c r="F288" s="356">
        <v>0</v>
      </c>
      <c r="G288" s="357">
        <v>0</v>
      </c>
      <c r="H288" s="357">
        <v>0</v>
      </c>
      <c r="I288" s="294">
        <v>100</v>
      </c>
      <c r="J288" s="293"/>
      <c r="K288" s="314">
        <v>25000</v>
      </c>
    </row>
    <row r="289" spans="1:11" ht="16.5" customHeight="1">
      <c r="A289" s="257"/>
      <c r="B289" s="258"/>
      <c r="C289" s="720" t="s">
        <v>166</v>
      </c>
      <c r="D289" s="720"/>
      <c r="E289" s="721"/>
      <c r="F289" s="376">
        <v>0</v>
      </c>
      <c r="G289" s="380">
        <v>0</v>
      </c>
      <c r="H289" s="366">
        <v>25000</v>
      </c>
      <c r="I289" s="254"/>
      <c r="J289" s="293"/>
      <c r="K289" s="316">
        <v>25000</v>
      </c>
    </row>
    <row r="290" spans="1:11" ht="16.5" customHeight="1">
      <c r="A290" s="684" t="s">
        <v>1</v>
      </c>
      <c r="B290" s="685"/>
      <c r="C290" s="685"/>
      <c r="D290" s="685"/>
      <c r="E290" s="686"/>
      <c r="F290" s="687" t="s">
        <v>158</v>
      </c>
      <c r="G290" s="688"/>
      <c r="H290" s="689" t="s">
        <v>159</v>
      </c>
      <c r="I290" s="690"/>
      <c r="J290" s="690"/>
      <c r="K290" s="691"/>
    </row>
    <row r="291" spans="1:11" ht="12" customHeight="1">
      <c r="A291" s="692" t="s">
        <v>1</v>
      </c>
      <c r="B291" s="693"/>
      <c r="C291" s="693"/>
      <c r="D291" s="693"/>
      <c r="E291" s="694"/>
      <c r="F291" s="347" t="s">
        <v>288</v>
      </c>
      <c r="G291" s="434" t="s">
        <v>350</v>
      </c>
      <c r="H291" s="347" t="s">
        <v>434</v>
      </c>
      <c r="I291" s="695" t="s">
        <v>160</v>
      </c>
      <c r="J291" s="696"/>
      <c r="K291" s="244" t="s">
        <v>490</v>
      </c>
    </row>
    <row r="292" spans="1:11" ht="18.75" customHeight="1">
      <c r="A292" s="285"/>
      <c r="B292" s="701" t="s">
        <v>22</v>
      </c>
      <c r="C292" s="713"/>
      <c r="D292" s="713"/>
      <c r="E292" s="712"/>
      <c r="F292" s="378"/>
      <c r="G292" s="379"/>
      <c r="H292" s="379"/>
      <c r="I292" s="297"/>
      <c r="J292" s="295"/>
      <c r="K292" s="269"/>
    </row>
    <row r="293" spans="1:11" ht="18" customHeight="1">
      <c r="A293" s="282"/>
      <c r="B293" s="283"/>
      <c r="C293" s="703" t="s">
        <v>512</v>
      </c>
      <c r="D293" s="713"/>
      <c r="E293" s="712"/>
      <c r="F293" s="356"/>
      <c r="G293" s="357"/>
      <c r="H293" s="357"/>
      <c r="I293" s="294"/>
      <c r="J293" s="295"/>
      <c r="K293" s="269"/>
    </row>
    <row r="294" spans="1:11" ht="18" customHeight="1">
      <c r="A294" s="282"/>
      <c r="B294" s="283"/>
      <c r="C294" s="283"/>
      <c r="D294" s="703" t="s">
        <v>87</v>
      </c>
      <c r="E294" s="712"/>
      <c r="F294" s="356">
        <v>0</v>
      </c>
      <c r="G294" s="357">
        <v>0</v>
      </c>
      <c r="H294" s="355">
        <v>9000</v>
      </c>
      <c r="I294" s="294">
        <v>0</v>
      </c>
      <c r="J294" s="292"/>
      <c r="K294" s="314">
        <v>9000</v>
      </c>
    </row>
    <row r="295" spans="1:11" ht="18" customHeight="1">
      <c r="A295" s="282"/>
      <c r="B295" s="283"/>
      <c r="C295" s="283"/>
      <c r="D295" s="703" t="s">
        <v>91</v>
      </c>
      <c r="E295" s="712"/>
      <c r="F295" s="354">
        <v>474690</v>
      </c>
      <c r="G295" s="355">
        <v>375600</v>
      </c>
      <c r="H295" s="355">
        <v>386500</v>
      </c>
      <c r="I295" s="294">
        <v>23.8</v>
      </c>
      <c r="J295" s="292"/>
      <c r="K295" s="314">
        <v>478500</v>
      </c>
    </row>
    <row r="296" spans="1:11" ht="18.75" customHeight="1">
      <c r="A296" s="714" t="s">
        <v>167</v>
      </c>
      <c r="B296" s="713"/>
      <c r="C296" s="713"/>
      <c r="D296" s="713"/>
      <c r="E296" s="712"/>
      <c r="F296" s="365">
        <v>474690</v>
      </c>
      <c r="G296" s="366">
        <v>375600</v>
      </c>
      <c r="H296" s="366">
        <v>395500</v>
      </c>
      <c r="I296" s="297"/>
      <c r="J296" s="292"/>
      <c r="K296" s="316">
        <v>487500</v>
      </c>
    </row>
    <row r="297" spans="1:11" ht="18.75" customHeight="1">
      <c r="A297" s="285"/>
      <c r="B297" s="701" t="s">
        <v>34</v>
      </c>
      <c r="C297" s="713"/>
      <c r="D297" s="713"/>
      <c r="E297" s="712"/>
      <c r="F297" s="378"/>
      <c r="G297" s="379"/>
      <c r="H297" s="379"/>
      <c r="I297" s="297"/>
      <c r="J297" s="292"/>
      <c r="K297" s="271"/>
    </row>
    <row r="298" spans="1:11" ht="18" customHeight="1">
      <c r="A298" s="282"/>
      <c r="B298" s="283"/>
      <c r="C298" s="703" t="s">
        <v>35</v>
      </c>
      <c r="D298" s="713"/>
      <c r="E298" s="712"/>
      <c r="F298" s="356">
        <v>0</v>
      </c>
      <c r="G298" s="357">
        <v>0</v>
      </c>
      <c r="H298" s="355">
        <v>15000</v>
      </c>
      <c r="I298" s="294">
        <v>0</v>
      </c>
      <c r="J298" s="292"/>
      <c r="K298" s="314">
        <v>15000</v>
      </c>
    </row>
    <row r="299" spans="1:11" ht="18" customHeight="1">
      <c r="A299" s="282"/>
      <c r="B299" s="283"/>
      <c r="C299" s="703" t="s">
        <v>39</v>
      </c>
      <c r="D299" s="713"/>
      <c r="E299" s="712"/>
      <c r="F299" s="356">
        <v>0</v>
      </c>
      <c r="G299" s="357">
        <v>0</v>
      </c>
      <c r="H299" s="355">
        <v>5000</v>
      </c>
      <c r="I299" s="546">
        <v>19928.48</v>
      </c>
      <c r="J299" s="293"/>
      <c r="K299" s="314">
        <v>1001424</v>
      </c>
    </row>
    <row r="300" spans="1:11" ht="18" customHeight="1">
      <c r="A300" s="282"/>
      <c r="B300" s="283"/>
      <c r="C300" s="703" t="s">
        <v>92</v>
      </c>
      <c r="D300" s="713"/>
      <c r="E300" s="712"/>
      <c r="F300" s="354">
        <v>924437.96</v>
      </c>
      <c r="G300" s="355">
        <v>911504.02</v>
      </c>
      <c r="H300" s="355">
        <v>996424</v>
      </c>
      <c r="I300" s="294">
        <v>-100</v>
      </c>
      <c r="J300" s="293"/>
      <c r="K300" s="315">
        <v>0</v>
      </c>
    </row>
    <row r="301" spans="1:11" ht="18" customHeight="1">
      <c r="A301" s="282"/>
      <c r="B301" s="283"/>
      <c r="C301" s="703" t="s">
        <v>46</v>
      </c>
      <c r="D301" s="713"/>
      <c r="E301" s="712"/>
      <c r="F301" s="356">
        <v>0</v>
      </c>
      <c r="G301" s="357">
        <v>0</v>
      </c>
      <c r="H301" s="355">
        <v>10000</v>
      </c>
      <c r="I301" s="294">
        <v>0</v>
      </c>
      <c r="J301" s="293"/>
      <c r="K301" s="314">
        <v>10000</v>
      </c>
    </row>
    <row r="302" spans="1:11" ht="18.75" customHeight="1">
      <c r="A302" s="714" t="s">
        <v>168</v>
      </c>
      <c r="B302" s="713"/>
      <c r="C302" s="713"/>
      <c r="D302" s="713"/>
      <c r="E302" s="712"/>
      <c r="F302" s="365">
        <v>924437.96</v>
      </c>
      <c r="G302" s="366">
        <v>911504.02</v>
      </c>
      <c r="H302" s="366">
        <v>1026424</v>
      </c>
      <c r="I302" s="297"/>
      <c r="J302" s="295"/>
      <c r="K302" s="316">
        <v>1026424</v>
      </c>
    </row>
    <row r="303" spans="1:11" ht="18.75" customHeight="1">
      <c r="A303" s="285"/>
      <c r="B303" s="701" t="s">
        <v>50</v>
      </c>
      <c r="C303" s="713"/>
      <c r="D303" s="713"/>
      <c r="E303" s="712"/>
      <c r="F303" s="378"/>
      <c r="G303" s="379"/>
      <c r="H303" s="379"/>
      <c r="I303" s="297"/>
      <c r="J303" s="292"/>
      <c r="K303" s="253"/>
    </row>
    <row r="304" spans="1:11" ht="18" customHeight="1">
      <c r="A304" s="282"/>
      <c r="B304" s="283"/>
      <c r="C304" s="703" t="s">
        <v>51</v>
      </c>
      <c r="D304" s="713"/>
      <c r="E304" s="712"/>
      <c r="F304" s="356">
        <v>0</v>
      </c>
      <c r="G304" s="357">
        <v>0</v>
      </c>
      <c r="H304" s="355">
        <v>10000</v>
      </c>
      <c r="I304" s="294">
        <v>0</v>
      </c>
      <c r="J304" s="295"/>
      <c r="K304" s="314">
        <v>10000</v>
      </c>
    </row>
    <row r="305" spans="1:11" ht="18" customHeight="1">
      <c r="A305" s="282"/>
      <c r="B305" s="283"/>
      <c r="C305" s="703" t="s">
        <v>53</v>
      </c>
      <c r="D305" s="713"/>
      <c r="E305" s="712"/>
      <c r="F305" s="356">
        <v>0</v>
      </c>
      <c r="G305" s="357">
        <v>0</v>
      </c>
      <c r="H305" s="355">
        <v>5000</v>
      </c>
      <c r="I305" s="294">
        <v>0</v>
      </c>
      <c r="J305" s="295"/>
      <c r="K305" s="314">
        <v>5000</v>
      </c>
    </row>
    <row r="306" spans="1:11" ht="18" customHeight="1">
      <c r="A306" s="282"/>
      <c r="B306" s="283"/>
      <c r="C306" s="703" t="s">
        <v>59</v>
      </c>
      <c r="D306" s="713"/>
      <c r="E306" s="712"/>
      <c r="F306" s="356">
        <v>0</v>
      </c>
      <c r="G306" s="357">
        <v>0</v>
      </c>
      <c r="H306" s="355">
        <v>24000</v>
      </c>
      <c r="I306" s="294">
        <v>0</v>
      </c>
      <c r="J306" s="293"/>
      <c r="K306" s="314">
        <v>24000</v>
      </c>
    </row>
    <row r="307" spans="1:11" ht="18.75" customHeight="1">
      <c r="A307" s="714" t="s">
        <v>169</v>
      </c>
      <c r="B307" s="713"/>
      <c r="C307" s="713"/>
      <c r="D307" s="713"/>
      <c r="E307" s="712"/>
      <c r="F307" s="376">
        <v>0</v>
      </c>
      <c r="G307" s="380">
        <v>0</v>
      </c>
      <c r="H307" s="366">
        <v>39000</v>
      </c>
      <c r="I307" s="297"/>
      <c r="J307" s="293"/>
      <c r="K307" s="316">
        <v>39000</v>
      </c>
    </row>
    <row r="308" spans="1:11" ht="18.75" customHeight="1">
      <c r="A308" s="714" t="s">
        <v>170</v>
      </c>
      <c r="B308" s="713"/>
      <c r="C308" s="713"/>
      <c r="D308" s="713"/>
      <c r="E308" s="712"/>
      <c r="F308" s="365">
        <v>1399127.96</v>
      </c>
      <c r="G308" s="366">
        <v>1287104.02</v>
      </c>
      <c r="H308" s="366">
        <v>1485924</v>
      </c>
      <c r="I308" s="297"/>
      <c r="J308" s="295"/>
      <c r="K308" s="316">
        <v>1577924</v>
      </c>
    </row>
    <row r="309" spans="1:11" ht="18.75" customHeight="1">
      <c r="A309" s="285"/>
      <c r="B309" s="701" t="s">
        <v>60</v>
      </c>
      <c r="C309" s="713"/>
      <c r="D309" s="713"/>
      <c r="E309" s="712"/>
      <c r="F309" s="378"/>
      <c r="G309" s="379"/>
      <c r="H309" s="379"/>
      <c r="I309" s="297"/>
      <c r="J309" s="292"/>
      <c r="K309" s="253"/>
    </row>
    <row r="310" spans="1:11" ht="18.75" customHeight="1">
      <c r="A310" s="285"/>
      <c r="B310" s="701" t="s">
        <v>61</v>
      </c>
      <c r="C310" s="713"/>
      <c r="D310" s="713"/>
      <c r="E310" s="712"/>
      <c r="F310" s="378"/>
      <c r="G310" s="379"/>
      <c r="H310" s="379"/>
      <c r="I310" s="297"/>
      <c r="J310" s="295"/>
      <c r="K310" s="263"/>
    </row>
    <row r="311" spans="1:11" ht="16.5" customHeight="1">
      <c r="A311" s="282"/>
      <c r="B311" s="283"/>
      <c r="C311" s="703" t="s">
        <v>62</v>
      </c>
      <c r="D311" s="713"/>
      <c r="E311" s="712"/>
      <c r="F311" s="356"/>
      <c r="G311" s="357"/>
      <c r="H311" s="357"/>
      <c r="I311" s="294"/>
      <c r="J311" s="295"/>
      <c r="K311" s="263"/>
    </row>
    <row r="312" spans="1:11" ht="16.5" customHeight="1">
      <c r="A312" s="282"/>
      <c r="B312" s="283"/>
      <c r="C312" s="283"/>
      <c r="D312" s="703" t="s">
        <v>445</v>
      </c>
      <c r="E312" s="712"/>
      <c r="F312" s="356">
        <v>0</v>
      </c>
      <c r="G312" s="357">
        <v>0</v>
      </c>
      <c r="H312" s="355">
        <v>19950</v>
      </c>
      <c r="I312" s="294">
        <v>-100</v>
      </c>
      <c r="J312" s="293"/>
      <c r="K312" s="315">
        <v>0</v>
      </c>
    </row>
    <row r="313" spans="1:11" ht="16.5" customHeight="1">
      <c r="A313" s="282"/>
      <c r="B313" s="283"/>
      <c r="C313" s="703" t="s">
        <v>518</v>
      </c>
      <c r="D313" s="713"/>
      <c r="E313" s="712"/>
      <c r="F313" s="356"/>
      <c r="G313" s="357"/>
      <c r="H313" s="357"/>
      <c r="I313" s="294"/>
      <c r="J313" s="295"/>
      <c r="K313" s="315"/>
    </row>
    <row r="314" spans="1:11" ht="16.5" customHeight="1">
      <c r="A314" s="282"/>
      <c r="B314" s="283"/>
      <c r="C314" s="283"/>
      <c r="D314" s="703" t="s">
        <v>646</v>
      </c>
      <c r="E314" s="712"/>
      <c r="F314" s="356">
        <v>0</v>
      </c>
      <c r="G314" s="357">
        <v>0</v>
      </c>
      <c r="H314" s="355">
        <v>4300</v>
      </c>
      <c r="I314" s="294">
        <v>-100</v>
      </c>
      <c r="J314" s="295"/>
      <c r="K314" s="315">
        <v>0</v>
      </c>
    </row>
    <row r="315" spans="1:11" ht="16.5" customHeight="1">
      <c r="A315" s="282"/>
      <c r="B315" s="283"/>
      <c r="C315" s="703" t="s">
        <v>68</v>
      </c>
      <c r="D315" s="713"/>
      <c r="E315" s="712"/>
      <c r="F315" s="356"/>
      <c r="G315" s="357"/>
      <c r="H315" s="357"/>
      <c r="I315" s="294"/>
      <c r="J315" s="292"/>
      <c r="K315" s="315"/>
    </row>
    <row r="316" spans="1:11" ht="16.5" customHeight="1">
      <c r="A316" s="282"/>
      <c r="B316" s="283"/>
      <c r="C316" s="283"/>
      <c r="D316" s="703" t="s">
        <v>68</v>
      </c>
      <c r="E316" s="712"/>
      <c r="F316" s="356">
        <v>0</v>
      </c>
      <c r="G316" s="357">
        <v>0</v>
      </c>
      <c r="H316" s="355">
        <v>5700</v>
      </c>
      <c r="I316" s="294">
        <v>-100</v>
      </c>
      <c r="J316" s="292"/>
      <c r="K316" s="315">
        <v>0</v>
      </c>
    </row>
    <row r="317" spans="1:11" ht="18.75" customHeight="1">
      <c r="A317" s="714" t="s">
        <v>176</v>
      </c>
      <c r="B317" s="713"/>
      <c r="C317" s="713"/>
      <c r="D317" s="713"/>
      <c r="E317" s="712"/>
      <c r="F317" s="376">
        <v>0</v>
      </c>
      <c r="G317" s="380">
        <v>0</v>
      </c>
      <c r="H317" s="366">
        <v>29950</v>
      </c>
      <c r="I317" s="297"/>
      <c r="J317" s="293"/>
      <c r="K317" s="317">
        <v>0</v>
      </c>
    </row>
    <row r="318" spans="1:11" ht="18.75" customHeight="1">
      <c r="A318" s="714" t="s">
        <v>177</v>
      </c>
      <c r="B318" s="713"/>
      <c r="C318" s="713"/>
      <c r="D318" s="713"/>
      <c r="E318" s="712"/>
      <c r="F318" s="376">
        <v>0</v>
      </c>
      <c r="G318" s="380">
        <v>0</v>
      </c>
      <c r="H318" s="366">
        <v>29950</v>
      </c>
      <c r="I318" s="297"/>
      <c r="J318" s="293"/>
      <c r="K318" s="317">
        <v>0</v>
      </c>
    </row>
    <row r="319" spans="1:11" ht="18.75" customHeight="1">
      <c r="A319" s="285"/>
      <c r="B319" s="701" t="s">
        <v>69</v>
      </c>
      <c r="C319" s="713"/>
      <c r="D319" s="713"/>
      <c r="E319" s="712"/>
      <c r="F319" s="352"/>
      <c r="G319" s="352"/>
      <c r="H319" s="369"/>
      <c r="I319" s="254"/>
      <c r="J319" s="293"/>
      <c r="K319" s="263"/>
    </row>
    <row r="320" spans="1:11" ht="18.75" customHeight="1">
      <c r="A320" s="285"/>
      <c r="B320" s="701" t="s">
        <v>70</v>
      </c>
      <c r="C320" s="713"/>
      <c r="D320" s="713"/>
      <c r="E320" s="712"/>
      <c r="F320" s="358"/>
      <c r="G320" s="358"/>
      <c r="H320" s="358"/>
      <c r="I320" s="254"/>
      <c r="J320" s="534"/>
      <c r="K320" s="263"/>
    </row>
    <row r="321" spans="1:11" ht="18" customHeight="1">
      <c r="A321" s="257"/>
      <c r="B321" s="258"/>
      <c r="C321" s="703" t="s">
        <v>93</v>
      </c>
      <c r="D321" s="784"/>
      <c r="E321" s="785"/>
      <c r="F321" s="397"/>
      <c r="G321" s="397"/>
      <c r="H321" s="397"/>
      <c r="I321" s="398"/>
      <c r="J321" s="280"/>
      <c r="K321" s="399"/>
    </row>
    <row r="322" spans="1:11" ht="18" customHeight="1">
      <c r="A322" s="278"/>
      <c r="B322" s="279"/>
      <c r="C322" s="279"/>
      <c r="D322" s="793" t="s">
        <v>446</v>
      </c>
      <c r="E322" s="794"/>
      <c r="F322" s="402">
        <v>0</v>
      </c>
      <c r="G322" s="403">
        <v>0</v>
      </c>
      <c r="H322" s="404">
        <v>30000</v>
      </c>
      <c r="I322" s="405">
        <v>0</v>
      </c>
      <c r="J322" s="535"/>
      <c r="K322" s="499">
        <v>30000</v>
      </c>
    </row>
    <row r="323" spans="1:11" ht="18" customHeight="1">
      <c r="A323" s="323"/>
      <c r="B323" s="321"/>
      <c r="C323" s="321"/>
      <c r="D323" s="793" t="s">
        <v>388</v>
      </c>
      <c r="E323" s="794"/>
      <c r="F323" s="406">
        <v>30000</v>
      </c>
      <c r="G323" s="404">
        <v>30000</v>
      </c>
      <c r="H323" s="403">
        <v>0</v>
      </c>
      <c r="I323" s="405">
        <v>0</v>
      </c>
      <c r="J323" s="346"/>
      <c r="K323" s="494">
        <v>0</v>
      </c>
    </row>
    <row r="324" spans="1:11" ht="18" customHeight="1">
      <c r="A324" s="277"/>
      <c r="B324" s="322"/>
      <c r="C324" s="322"/>
      <c r="D324" s="793" t="s">
        <v>448</v>
      </c>
      <c r="E324" s="794"/>
      <c r="F324" s="402">
        <v>0</v>
      </c>
      <c r="G324" s="403">
        <v>0</v>
      </c>
      <c r="H324" s="404">
        <v>30000</v>
      </c>
      <c r="I324" s="405">
        <v>0</v>
      </c>
      <c r="J324" s="536"/>
      <c r="K324" s="499">
        <v>30000</v>
      </c>
    </row>
    <row r="325" spans="1:11" ht="18" customHeight="1">
      <c r="A325" s="323"/>
      <c r="B325" s="321"/>
      <c r="C325" s="321"/>
      <c r="D325" s="793" t="s">
        <v>447</v>
      </c>
      <c r="E325" s="794"/>
      <c r="F325" s="406">
        <v>30000</v>
      </c>
      <c r="G325" s="404">
        <v>30000</v>
      </c>
      <c r="H325" s="404">
        <v>50000</v>
      </c>
      <c r="I325" s="405">
        <v>0</v>
      </c>
      <c r="J325" s="535"/>
      <c r="K325" s="499">
        <v>50000</v>
      </c>
    </row>
    <row r="326" spans="1:11" ht="35.25" customHeight="1">
      <c r="A326" s="257"/>
      <c r="B326" s="320"/>
      <c r="C326" s="320"/>
      <c r="D326" s="793" t="s">
        <v>326</v>
      </c>
      <c r="E326" s="794"/>
      <c r="F326" s="406">
        <v>1859460</v>
      </c>
      <c r="G326" s="404">
        <v>1698597</v>
      </c>
      <c r="H326" s="404">
        <v>1880000</v>
      </c>
      <c r="I326" s="405">
        <v>2.77</v>
      </c>
      <c r="J326" s="535"/>
      <c r="K326" s="499">
        <v>1932000</v>
      </c>
    </row>
    <row r="327" spans="1:11" ht="18.75" customHeight="1">
      <c r="A327" s="697" t="s">
        <v>178</v>
      </c>
      <c r="B327" s="698"/>
      <c r="C327" s="698"/>
      <c r="D327" s="786"/>
      <c r="E327" s="787"/>
      <c r="F327" s="400">
        <v>1919460</v>
      </c>
      <c r="G327" s="401">
        <v>1758597</v>
      </c>
      <c r="H327" s="401">
        <v>1990000</v>
      </c>
      <c r="I327" s="268"/>
      <c r="J327" s="537"/>
      <c r="K327" s="538">
        <v>2042000</v>
      </c>
    </row>
    <row r="328" spans="1:11" ht="18.75" customHeight="1">
      <c r="A328" s="697" t="s">
        <v>179</v>
      </c>
      <c r="B328" s="698"/>
      <c r="C328" s="698"/>
      <c r="D328" s="698"/>
      <c r="E328" s="699"/>
      <c r="F328" s="365">
        <v>1919460</v>
      </c>
      <c r="G328" s="366">
        <v>1758597</v>
      </c>
      <c r="H328" s="366">
        <v>1990000</v>
      </c>
      <c r="I328" s="254"/>
      <c r="J328" s="534"/>
      <c r="K328" s="473">
        <v>2042000</v>
      </c>
    </row>
    <row r="329" spans="1:11" ht="18.75" customHeight="1">
      <c r="A329" s="697" t="s">
        <v>186</v>
      </c>
      <c r="B329" s="698"/>
      <c r="C329" s="698"/>
      <c r="D329" s="698"/>
      <c r="E329" s="699"/>
      <c r="F329" s="365">
        <v>3318587.96</v>
      </c>
      <c r="G329" s="366">
        <v>3045701.02</v>
      </c>
      <c r="H329" s="366">
        <v>4395314</v>
      </c>
      <c r="I329" s="254"/>
      <c r="J329" s="534"/>
      <c r="K329" s="473">
        <v>4678684</v>
      </c>
    </row>
    <row r="330" spans="1:11" ht="18.75" customHeight="1">
      <c r="A330" s="788" t="s">
        <v>187</v>
      </c>
      <c r="B330" s="789"/>
      <c r="C330" s="789"/>
      <c r="D330" s="789"/>
      <c r="E330" s="790"/>
      <c r="F330" s="407">
        <v>4190529.6</v>
      </c>
      <c r="G330" s="408">
        <v>3958885.7</v>
      </c>
      <c r="H330" s="408">
        <v>5023594</v>
      </c>
      <c r="I330" s="398"/>
      <c r="J330" s="280"/>
      <c r="K330" s="539">
        <v>5474844</v>
      </c>
    </row>
    <row r="331" spans="1:11" ht="18.75" customHeight="1">
      <c r="A331" s="684" t="s">
        <v>1</v>
      </c>
      <c r="B331" s="685"/>
      <c r="C331" s="685"/>
      <c r="D331" s="685"/>
      <c r="E331" s="686"/>
      <c r="F331" s="687" t="s">
        <v>158</v>
      </c>
      <c r="G331" s="688"/>
      <c r="H331" s="689" t="s">
        <v>159</v>
      </c>
      <c r="I331" s="690"/>
      <c r="J331" s="690"/>
      <c r="K331" s="691"/>
    </row>
    <row r="332" spans="1:11" ht="18.75" customHeight="1">
      <c r="A332" s="692" t="s">
        <v>1</v>
      </c>
      <c r="B332" s="693"/>
      <c r="C332" s="693"/>
      <c r="D332" s="693"/>
      <c r="E332" s="694"/>
      <c r="F332" s="347" t="s">
        <v>288</v>
      </c>
      <c r="G332" s="434" t="s">
        <v>350</v>
      </c>
      <c r="H332" s="347" t="s">
        <v>434</v>
      </c>
      <c r="I332" s="695" t="s">
        <v>160</v>
      </c>
      <c r="J332" s="696"/>
      <c r="K332" s="244" t="s">
        <v>490</v>
      </c>
    </row>
    <row r="333" spans="1:11" ht="18.75" customHeight="1">
      <c r="A333" s="734" t="s">
        <v>94</v>
      </c>
      <c r="B333" s="734"/>
      <c r="C333" s="734"/>
      <c r="D333" s="734"/>
      <c r="E333" s="734"/>
      <c r="F333" s="409"/>
      <c r="G333" s="409"/>
      <c r="H333" s="409"/>
      <c r="I333" s="410"/>
      <c r="J333" s="411"/>
      <c r="K333" s="412"/>
    </row>
    <row r="334" spans="1:11" ht="18.75" customHeight="1">
      <c r="A334" s="763" t="s">
        <v>95</v>
      </c>
      <c r="B334" s="700"/>
      <c r="C334" s="700"/>
      <c r="D334" s="700"/>
      <c r="E334" s="701"/>
      <c r="F334" s="352"/>
      <c r="G334" s="352"/>
      <c r="H334" s="352"/>
      <c r="I334" s="254"/>
      <c r="J334" s="293"/>
      <c r="K334" s="263"/>
    </row>
    <row r="335" spans="1:11" ht="18" customHeight="1">
      <c r="A335" s="285"/>
      <c r="B335" s="700" t="s">
        <v>8</v>
      </c>
      <c r="C335" s="700"/>
      <c r="D335" s="700"/>
      <c r="E335" s="701"/>
      <c r="F335" s="352"/>
      <c r="G335" s="352"/>
      <c r="H335" s="352"/>
      <c r="I335" s="254"/>
      <c r="J335" s="293"/>
      <c r="K335" s="263"/>
    </row>
    <row r="336" spans="1:11" ht="18" customHeight="1">
      <c r="A336" s="285"/>
      <c r="B336" s="700" t="s">
        <v>11</v>
      </c>
      <c r="C336" s="700"/>
      <c r="D336" s="700"/>
      <c r="E336" s="701"/>
      <c r="F336" s="352"/>
      <c r="G336" s="367"/>
      <c r="H336" s="353"/>
      <c r="I336" s="254"/>
      <c r="J336" s="293"/>
      <c r="K336" s="260"/>
    </row>
    <row r="337" spans="1:11" ht="18" customHeight="1">
      <c r="A337" s="282"/>
      <c r="B337" s="283"/>
      <c r="C337" s="702" t="s">
        <v>508</v>
      </c>
      <c r="D337" s="702"/>
      <c r="E337" s="703"/>
      <c r="F337" s="354">
        <v>379320</v>
      </c>
      <c r="G337" s="355">
        <v>402660</v>
      </c>
      <c r="H337" s="355">
        <v>663650</v>
      </c>
      <c r="I337" s="294">
        <v>2.08</v>
      </c>
      <c r="J337" s="295"/>
      <c r="K337" s="314">
        <v>677460</v>
      </c>
    </row>
    <row r="338" spans="1:11" ht="18" customHeight="1">
      <c r="A338" s="282"/>
      <c r="B338" s="283"/>
      <c r="C338" s="702" t="s">
        <v>509</v>
      </c>
      <c r="D338" s="702"/>
      <c r="E338" s="703"/>
      <c r="F338" s="356">
        <v>0</v>
      </c>
      <c r="G338" s="357">
        <v>0</v>
      </c>
      <c r="H338" s="355">
        <v>10000</v>
      </c>
      <c r="I338" s="294">
        <v>0</v>
      </c>
      <c r="J338" s="295"/>
      <c r="K338" s="314">
        <v>10000</v>
      </c>
    </row>
    <row r="339" spans="1:11" ht="18" customHeight="1">
      <c r="A339" s="282"/>
      <c r="B339" s="283"/>
      <c r="C339" s="702" t="s">
        <v>12</v>
      </c>
      <c r="D339" s="702"/>
      <c r="E339" s="703"/>
      <c r="F339" s="354">
        <v>42000</v>
      </c>
      <c r="G339" s="355">
        <v>42000</v>
      </c>
      <c r="H339" s="355">
        <v>42000</v>
      </c>
      <c r="I339" s="294">
        <v>0</v>
      </c>
      <c r="J339" s="295"/>
      <c r="K339" s="314">
        <v>42000</v>
      </c>
    </row>
    <row r="340" spans="1:11" ht="18.75" customHeight="1">
      <c r="A340" s="282"/>
      <c r="B340" s="283"/>
      <c r="C340" s="702" t="s">
        <v>14</v>
      </c>
      <c r="D340" s="702"/>
      <c r="E340" s="703"/>
      <c r="F340" s="354">
        <v>341060</v>
      </c>
      <c r="G340" s="355">
        <v>432053</v>
      </c>
      <c r="H340" s="355">
        <v>480840</v>
      </c>
      <c r="I340" s="294">
        <v>1.9</v>
      </c>
      <c r="J340" s="295"/>
      <c r="K340" s="314">
        <v>490000</v>
      </c>
    </row>
    <row r="341" spans="1:11" ht="18.75" customHeight="1">
      <c r="A341" s="282"/>
      <c r="B341" s="283"/>
      <c r="C341" s="702" t="s">
        <v>510</v>
      </c>
      <c r="D341" s="702"/>
      <c r="E341" s="703"/>
      <c r="F341" s="354">
        <v>38360</v>
      </c>
      <c r="G341" s="355">
        <v>41559</v>
      </c>
      <c r="H341" s="355">
        <v>39490</v>
      </c>
      <c r="I341" s="294">
        <v>-3.77</v>
      </c>
      <c r="J341" s="292"/>
      <c r="K341" s="314">
        <v>38000</v>
      </c>
    </row>
    <row r="342" spans="1:11" ht="18.75" customHeight="1">
      <c r="A342" s="697" t="s">
        <v>164</v>
      </c>
      <c r="B342" s="698"/>
      <c r="C342" s="698"/>
      <c r="D342" s="698"/>
      <c r="E342" s="699"/>
      <c r="F342" s="365">
        <v>800740</v>
      </c>
      <c r="G342" s="366">
        <v>918272</v>
      </c>
      <c r="H342" s="366">
        <v>1235980</v>
      </c>
      <c r="I342" s="297"/>
      <c r="J342" s="296"/>
      <c r="K342" s="316">
        <v>1257460</v>
      </c>
    </row>
    <row r="343" spans="1:11" ht="18.75" customHeight="1">
      <c r="A343" s="697" t="s">
        <v>165</v>
      </c>
      <c r="B343" s="698"/>
      <c r="C343" s="698"/>
      <c r="D343" s="698"/>
      <c r="E343" s="699"/>
      <c r="F343" s="365">
        <v>800740</v>
      </c>
      <c r="G343" s="366">
        <v>918272</v>
      </c>
      <c r="H343" s="366">
        <v>1235980</v>
      </c>
      <c r="I343" s="297"/>
      <c r="J343" s="292"/>
      <c r="K343" s="316">
        <v>1257460</v>
      </c>
    </row>
    <row r="344" spans="1:11" ht="18" customHeight="1">
      <c r="A344" s="285"/>
      <c r="B344" s="700" t="s">
        <v>15</v>
      </c>
      <c r="C344" s="700"/>
      <c r="D344" s="700"/>
      <c r="E344" s="701"/>
      <c r="F344" s="378"/>
      <c r="G344" s="379"/>
      <c r="H344" s="379"/>
      <c r="I344" s="297"/>
      <c r="J344" s="292"/>
      <c r="K344" s="253"/>
    </row>
    <row r="345" spans="1:11" ht="18" customHeight="1">
      <c r="A345" s="285"/>
      <c r="B345" s="700" t="s">
        <v>16</v>
      </c>
      <c r="C345" s="700"/>
      <c r="D345" s="700"/>
      <c r="E345" s="701"/>
      <c r="F345" s="378"/>
      <c r="G345" s="379"/>
      <c r="H345" s="379"/>
      <c r="I345" s="297"/>
      <c r="J345" s="293"/>
      <c r="K345" s="260"/>
    </row>
    <row r="346" spans="1:11" ht="18" customHeight="1">
      <c r="A346" s="282"/>
      <c r="B346" s="283"/>
      <c r="C346" s="702" t="s">
        <v>17</v>
      </c>
      <c r="D346" s="702"/>
      <c r="E346" s="703"/>
      <c r="F346" s="356">
        <v>0</v>
      </c>
      <c r="G346" s="355">
        <v>3750</v>
      </c>
      <c r="H346" s="355">
        <v>5000</v>
      </c>
      <c r="I346" s="294">
        <v>0</v>
      </c>
      <c r="J346" s="293"/>
      <c r="K346" s="314">
        <v>149000</v>
      </c>
    </row>
    <row r="347" spans="1:11" ht="18" customHeight="1">
      <c r="A347" s="282"/>
      <c r="B347" s="283"/>
      <c r="C347" s="702" t="s">
        <v>18</v>
      </c>
      <c r="D347" s="702"/>
      <c r="E347" s="703"/>
      <c r="F347" s="356">
        <v>0</v>
      </c>
      <c r="G347" s="357">
        <v>0</v>
      </c>
      <c r="H347" s="355">
        <v>1000</v>
      </c>
      <c r="I347" s="294">
        <v>0</v>
      </c>
      <c r="J347" s="293"/>
      <c r="K347" s="314">
        <v>1000</v>
      </c>
    </row>
    <row r="348" spans="1:11" ht="18" customHeight="1">
      <c r="A348" s="282"/>
      <c r="B348" s="283"/>
      <c r="C348" s="702" t="s">
        <v>19</v>
      </c>
      <c r="D348" s="702"/>
      <c r="E348" s="703"/>
      <c r="F348" s="356">
        <v>0</v>
      </c>
      <c r="G348" s="357">
        <v>0</v>
      </c>
      <c r="H348" s="355">
        <v>36000</v>
      </c>
      <c r="I348" s="294">
        <v>0</v>
      </c>
      <c r="J348" s="293"/>
      <c r="K348" s="314">
        <v>36000</v>
      </c>
    </row>
    <row r="349" spans="1:11" ht="18.75" customHeight="1">
      <c r="A349" s="282"/>
      <c r="B349" s="283"/>
      <c r="C349" s="702" t="s">
        <v>21</v>
      </c>
      <c r="D349" s="702"/>
      <c r="E349" s="703"/>
      <c r="F349" s="356"/>
      <c r="G349" s="357"/>
      <c r="H349" s="357"/>
      <c r="I349" s="294"/>
      <c r="J349" s="293"/>
      <c r="K349" s="315"/>
    </row>
    <row r="350" spans="1:11" ht="18.75" customHeight="1">
      <c r="A350" s="282"/>
      <c r="B350" s="283"/>
      <c r="C350" s="283"/>
      <c r="D350" s="702" t="s">
        <v>511</v>
      </c>
      <c r="E350" s="703"/>
      <c r="F350" s="356">
        <v>0</v>
      </c>
      <c r="G350" s="357">
        <v>0</v>
      </c>
      <c r="H350" s="450">
        <v>5000</v>
      </c>
      <c r="I350" s="294">
        <v>100</v>
      </c>
      <c r="J350" s="295"/>
      <c r="K350" s="314">
        <v>5000</v>
      </c>
    </row>
    <row r="351" spans="1:11" ht="18" customHeight="1">
      <c r="A351" s="697" t="s">
        <v>166</v>
      </c>
      <c r="B351" s="698"/>
      <c r="C351" s="698"/>
      <c r="D351" s="698"/>
      <c r="E351" s="699"/>
      <c r="F351" s="376">
        <v>0</v>
      </c>
      <c r="G351" s="366">
        <v>3750</v>
      </c>
      <c r="H351" s="478">
        <v>47000</v>
      </c>
      <c r="I351" s="479"/>
      <c r="J351" s="480"/>
      <c r="K351" s="481">
        <v>191000</v>
      </c>
    </row>
    <row r="352" spans="1:11" ht="18" customHeight="1">
      <c r="A352" s="285"/>
      <c r="B352" s="700" t="s">
        <v>22</v>
      </c>
      <c r="C352" s="700"/>
      <c r="D352" s="700"/>
      <c r="E352" s="701"/>
      <c r="F352" s="378"/>
      <c r="G352" s="379"/>
      <c r="H352" s="379"/>
      <c r="I352" s="487"/>
      <c r="J352" s="488"/>
      <c r="K352" s="492"/>
    </row>
    <row r="353" spans="1:11" ht="18" customHeight="1">
      <c r="A353" s="282"/>
      <c r="B353" s="283"/>
      <c r="C353" s="702" t="s">
        <v>23</v>
      </c>
      <c r="D353" s="702"/>
      <c r="E353" s="703"/>
      <c r="F353" s="356"/>
      <c r="G353" s="357"/>
      <c r="H353" s="357"/>
      <c r="I353" s="489"/>
      <c r="J353" s="490"/>
      <c r="K353" s="492"/>
    </row>
    <row r="354" spans="1:11" ht="18" customHeight="1">
      <c r="A354" s="282"/>
      <c r="B354" s="283"/>
      <c r="C354" s="283"/>
      <c r="D354" s="702" t="s">
        <v>23</v>
      </c>
      <c r="E354" s="703"/>
      <c r="F354" s="354">
        <v>333200</v>
      </c>
      <c r="G354" s="355">
        <v>278700</v>
      </c>
      <c r="H354" s="355">
        <v>466000</v>
      </c>
      <c r="I354" s="294">
        <v>21.46</v>
      </c>
      <c r="J354" s="486"/>
      <c r="K354" s="314">
        <v>566000</v>
      </c>
    </row>
    <row r="355" spans="1:11" ht="18" customHeight="1">
      <c r="A355" s="282"/>
      <c r="B355" s="283"/>
      <c r="C355" s="702" t="s">
        <v>24</v>
      </c>
      <c r="D355" s="702"/>
      <c r="E355" s="703"/>
      <c r="F355" s="356">
        <v>0</v>
      </c>
      <c r="G355" s="357">
        <v>0</v>
      </c>
      <c r="H355" s="482">
        <v>30000</v>
      </c>
      <c r="I355" s="483">
        <v>0</v>
      </c>
      <c r="J355" s="484"/>
      <c r="K355" s="485">
        <v>30000</v>
      </c>
    </row>
    <row r="356" spans="1:11" ht="18" customHeight="1">
      <c r="A356" s="282"/>
      <c r="B356" s="283"/>
      <c r="C356" s="729" t="s">
        <v>512</v>
      </c>
      <c r="D356" s="729"/>
      <c r="E356" s="730"/>
      <c r="F356" s="356"/>
      <c r="G356" s="357"/>
      <c r="H356" s="357"/>
      <c r="I356" s="294"/>
      <c r="J356" s="292"/>
      <c r="K356" s="315"/>
    </row>
    <row r="357" spans="1:11" ht="18.75" customHeight="1">
      <c r="A357" s="282"/>
      <c r="B357" s="283"/>
      <c r="C357" s="283"/>
      <c r="D357" s="702" t="s">
        <v>27</v>
      </c>
      <c r="E357" s="703"/>
      <c r="F357" s="354">
        <v>3693</v>
      </c>
      <c r="G357" s="355">
        <v>4119</v>
      </c>
      <c r="H357" s="355">
        <v>30000</v>
      </c>
      <c r="I357" s="294">
        <v>0</v>
      </c>
      <c r="J357" s="292"/>
      <c r="K357" s="314">
        <v>30000</v>
      </c>
    </row>
    <row r="358" spans="1:11" ht="18.75" customHeight="1">
      <c r="A358" s="282"/>
      <c r="B358" s="283"/>
      <c r="C358" s="702" t="s">
        <v>33</v>
      </c>
      <c r="D358" s="702"/>
      <c r="E358" s="703"/>
      <c r="F358" s="354">
        <v>97046.88</v>
      </c>
      <c r="G358" s="355">
        <v>83496</v>
      </c>
      <c r="H358" s="355">
        <v>150000</v>
      </c>
      <c r="I358" s="294">
        <v>0</v>
      </c>
      <c r="J358" s="293"/>
      <c r="K358" s="314">
        <v>150000</v>
      </c>
    </row>
    <row r="359" spans="1:11" ht="18" customHeight="1">
      <c r="A359" s="697" t="s">
        <v>167</v>
      </c>
      <c r="B359" s="698"/>
      <c r="C359" s="698"/>
      <c r="D359" s="698"/>
      <c r="E359" s="699"/>
      <c r="F359" s="365">
        <v>433939.88</v>
      </c>
      <c r="G359" s="366">
        <v>366315</v>
      </c>
      <c r="H359" s="366">
        <v>676000</v>
      </c>
      <c r="I359" s="297"/>
      <c r="J359" s="293"/>
      <c r="K359" s="316">
        <v>776000</v>
      </c>
    </row>
    <row r="360" spans="1:11" ht="18" customHeight="1">
      <c r="A360" s="285"/>
      <c r="B360" s="700" t="s">
        <v>34</v>
      </c>
      <c r="C360" s="700"/>
      <c r="D360" s="700"/>
      <c r="E360" s="701"/>
      <c r="F360" s="378"/>
      <c r="G360" s="379"/>
      <c r="H360" s="379"/>
      <c r="I360" s="297"/>
      <c r="J360" s="293"/>
      <c r="K360" s="260"/>
    </row>
    <row r="361" spans="1:11" ht="18" customHeight="1">
      <c r="A361" s="282"/>
      <c r="B361" s="283"/>
      <c r="C361" s="702" t="s">
        <v>39</v>
      </c>
      <c r="D361" s="702"/>
      <c r="E361" s="703"/>
      <c r="F361" s="354">
        <v>75000</v>
      </c>
      <c r="G361" s="355">
        <v>9450</v>
      </c>
      <c r="H361" s="355">
        <v>200000</v>
      </c>
      <c r="I361" s="294">
        <v>-50</v>
      </c>
      <c r="J361" s="293"/>
      <c r="K361" s="314">
        <v>100000</v>
      </c>
    </row>
    <row r="362" spans="1:11" ht="18" customHeight="1">
      <c r="A362" s="282"/>
      <c r="B362" s="283"/>
      <c r="C362" s="702" t="s">
        <v>41</v>
      </c>
      <c r="D362" s="702"/>
      <c r="E362" s="703"/>
      <c r="F362" s="354">
        <v>6120</v>
      </c>
      <c r="G362" s="357">
        <v>0</v>
      </c>
      <c r="H362" s="355">
        <v>50000</v>
      </c>
      <c r="I362" s="294">
        <v>0</v>
      </c>
      <c r="J362" s="295"/>
      <c r="K362" s="314">
        <v>50000</v>
      </c>
    </row>
    <row r="363" spans="1:11" ht="18" customHeight="1">
      <c r="A363" s="282"/>
      <c r="B363" s="283"/>
      <c r="C363" s="702" t="s">
        <v>43</v>
      </c>
      <c r="D363" s="702"/>
      <c r="E363" s="703"/>
      <c r="F363" s="354">
        <v>146625</v>
      </c>
      <c r="G363" s="355">
        <v>133765</v>
      </c>
      <c r="H363" s="355">
        <v>220000</v>
      </c>
      <c r="I363" s="294">
        <v>0</v>
      </c>
      <c r="J363" s="292"/>
      <c r="K363" s="314">
        <v>220000</v>
      </c>
    </row>
    <row r="364" spans="1:11" ht="18.75" customHeight="1">
      <c r="A364" s="282"/>
      <c r="B364" s="283"/>
      <c r="C364" s="702" t="s">
        <v>101</v>
      </c>
      <c r="D364" s="702"/>
      <c r="E364" s="703"/>
      <c r="F364" s="354">
        <v>50760</v>
      </c>
      <c r="G364" s="355">
        <v>90400</v>
      </c>
      <c r="H364" s="355">
        <v>100000</v>
      </c>
      <c r="I364" s="294">
        <v>100</v>
      </c>
      <c r="J364" s="293"/>
      <c r="K364" s="314">
        <v>200000</v>
      </c>
    </row>
    <row r="365" spans="1:11" ht="18.75" customHeight="1">
      <c r="A365" s="282"/>
      <c r="B365" s="283"/>
      <c r="C365" s="702" t="s">
        <v>81</v>
      </c>
      <c r="D365" s="702"/>
      <c r="E365" s="703"/>
      <c r="F365" s="356">
        <v>0</v>
      </c>
      <c r="G365" s="357">
        <v>0</v>
      </c>
      <c r="H365" s="355">
        <v>10000</v>
      </c>
      <c r="I365" s="294">
        <v>0</v>
      </c>
      <c r="J365" s="293"/>
      <c r="K365" s="314">
        <v>10000</v>
      </c>
    </row>
    <row r="366" spans="1:11" ht="18.75" customHeight="1">
      <c r="A366" s="697" t="s">
        <v>168</v>
      </c>
      <c r="B366" s="698"/>
      <c r="C366" s="698"/>
      <c r="D366" s="698"/>
      <c r="E366" s="699"/>
      <c r="F366" s="365">
        <v>278505</v>
      </c>
      <c r="G366" s="366">
        <v>233615</v>
      </c>
      <c r="H366" s="366">
        <v>580000</v>
      </c>
      <c r="I366" s="297"/>
      <c r="J366" s="293"/>
      <c r="K366" s="316">
        <v>580000</v>
      </c>
    </row>
    <row r="367" spans="1:11" ht="18.75" customHeight="1">
      <c r="A367" s="697" t="s">
        <v>170</v>
      </c>
      <c r="B367" s="698"/>
      <c r="C367" s="698"/>
      <c r="D367" s="698"/>
      <c r="E367" s="699"/>
      <c r="F367" s="365">
        <v>712444.88</v>
      </c>
      <c r="G367" s="366">
        <v>603680</v>
      </c>
      <c r="H367" s="366">
        <v>1303000</v>
      </c>
      <c r="I367" s="297"/>
      <c r="J367" s="293"/>
      <c r="K367" s="316">
        <v>1547000</v>
      </c>
    </row>
    <row r="368" spans="1:11" ht="18" customHeight="1">
      <c r="A368" s="285"/>
      <c r="B368" s="700" t="s">
        <v>60</v>
      </c>
      <c r="C368" s="700"/>
      <c r="D368" s="700"/>
      <c r="E368" s="701"/>
      <c r="F368" s="378"/>
      <c r="G368" s="379"/>
      <c r="H368" s="379"/>
      <c r="I368" s="297"/>
      <c r="J368" s="293"/>
      <c r="K368" s="260"/>
    </row>
    <row r="369" spans="1:11" ht="18" customHeight="1">
      <c r="A369" s="285"/>
      <c r="B369" s="700" t="s">
        <v>61</v>
      </c>
      <c r="C369" s="700"/>
      <c r="D369" s="700"/>
      <c r="E369" s="701"/>
      <c r="F369" s="378"/>
      <c r="G369" s="379"/>
      <c r="H369" s="379"/>
      <c r="I369" s="297"/>
      <c r="J369" s="293"/>
      <c r="K369" s="260"/>
    </row>
    <row r="370" spans="1:11" ht="18" customHeight="1">
      <c r="A370" s="282"/>
      <c r="B370" s="283"/>
      <c r="C370" s="702" t="s">
        <v>62</v>
      </c>
      <c r="D370" s="702"/>
      <c r="E370" s="703"/>
      <c r="F370" s="356"/>
      <c r="G370" s="357"/>
      <c r="H370" s="357"/>
      <c r="I370" s="294"/>
      <c r="J370" s="295"/>
      <c r="K370" s="266"/>
    </row>
    <row r="371" spans="1:11" ht="18" customHeight="1">
      <c r="A371" s="282"/>
      <c r="B371" s="283"/>
      <c r="C371" s="283"/>
      <c r="D371" s="702" t="s">
        <v>529</v>
      </c>
      <c r="E371" s="703"/>
      <c r="F371" s="356">
        <v>0</v>
      </c>
      <c r="G371" s="357">
        <v>0</v>
      </c>
      <c r="H371" s="357">
        <v>0</v>
      </c>
      <c r="I371" s="294">
        <v>100</v>
      </c>
      <c r="J371" s="292"/>
      <c r="K371" s="314">
        <v>5000</v>
      </c>
    </row>
    <row r="372" spans="1:11" ht="18.75" customHeight="1">
      <c r="A372" s="684" t="s">
        <v>1</v>
      </c>
      <c r="B372" s="685"/>
      <c r="C372" s="685"/>
      <c r="D372" s="685"/>
      <c r="E372" s="686"/>
      <c r="F372" s="687" t="s">
        <v>158</v>
      </c>
      <c r="G372" s="688"/>
      <c r="H372" s="689" t="s">
        <v>159</v>
      </c>
      <c r="I372" s="690"/>
      <c r="J372" s="690"/>
      <c r="K372" s="691"/>
    </row>
    <row r="373" spans="1:11" ht="18.75" customHeight="1">
      <c r="A373" s="692" t="s">
        <v>1</v>
      </c>
      <c r="B373" s="693"/>
      <c r="C373" s="693"/>
      <c r="D373" s="693"/>
      <c r="E373" s="694"/>
      <c r="F373" s="347" t="s">
        <v>288</v>
      </c>
      <c r="G373" s="434" t="s">
        <v>350</v>
      </c>
      <c r="H373" s="347" t="s">
        <v>434</v>
      </c>
      <c r="I373" s="695" t="s">
        <v>160</v>
      </c>
      <c r="J373" s="696"/>
      <c r="K373" s="244" t="s">
        <v>490</v>
      </c>
    </row>
    <row r="374" spans="1:11" ht="18" customHeight="1">
      <c r="A374" s="282"/>
      <c r="B374" s="283"/>
      <c r="C374" s="702" t="s">
        <v>114</v>
      </c>
      <c r="D374" s="702"/>
      <c r="E374" s="703"/>
      <c r="F374" s="356"/>
      <c r="G374" s="357"/>
      <c r="H374" s="357"/>
      <c r="I374" s="294"/>
      <c r="J374" s="293"/>
      <c r="K374" s="315"/>
    </row>
    <row r="375" spans="1:11" ht="18" customHeight="1">
      <c r="A375" s="282"/>
      <c r="B375" s="283"/>
      <c r="C375" s="283"/>
      <c r="D375" s="702" t="s">
        <v>451</v>
      </c>
      <c r="E375" s="703"/>
      <c r="F375" s="356">
        <v>0</v>
      </c>
      <c r="G375" s="357">
        <v>0</v>
      </c>
      <c r="H375" s="355">
        <v>89000</v>
      </c>
      <c r="I375" s="294">
        <v>-100</v>
      </c>
      <c r="J375" s="293"/>
      <c r="K375" s="315">
        <v>0</v>
      </c>
    </row>
    <row r="376" spans="1:11" ht="18" customHeight="1">
      <c r="A376" s="282"/>
      <c r="B376" s="283"/>
      <c r="C376" s="702" t="s">
        <v>449</v>
      </c>
      <c r="D376" s="702"/>
      <c r="E376" s="703"/>
      <c r="F376" s="356"/>
      <c r="G376" s="357"/>
      <c r="H376" s="357"/>
      <c r="I376" s="294"/>
      <c r="J376" s="293"/>
      <c r="K376" s="315"/>
    </row>
    <row r="377" spans="1:11" ht="18" customHeight="1">
      <c r="A377" s="282"/>
      <c r="B377" s="283"/>
      <c r="C377" s="283"/>
      <c r="D377" s="702" t="s">
        <v>450</v>
      </c>
      <c r="E377" s="703"/>
      <c r="F377" s="356">
        <v>0</v>
      </c>
      <c r="G377" s="357">
        <v>0</v>
      </c>
      <c r="H377" s="355">
        <v>59000</v>
      </c>
      <c r="I377" s="294">
        <v>-100</v>
      </c>
      <c r="J377" s="293"/>
      <c r="K377" s="315">
        <v>0</v>
      </c>
    </row>
    <row r="378" spans="1:11" ht="18" customHeight="1">
      <c r="A378" s="282"/>
      <c r="B378" s="283"/>
      <c r="C378" s="702" t="s">
        <v>518</v>
      </c>
      <c r="D378" s="702"/>
      <c r="E378" s="703"/>
      <c r="F378" s="356"/>
      <c r="G378" s="357"/>
      <c r="H378" s="357"/>
      <c r="I378" s="294"/>
      <c r="J378" s="293"/>
      <c r="K378" s="315"/>
    </row>
    <row r="379" spans="1:11" ht="18" customHeight="1">
      <c r="A379" s="282"/>
      <c r="B379" s="283"/>
      <c r="C379" s="283"/>
      <c r="D379" s="702" t="s">
        <v>76</v>
      </c>
      <c r="E379" s="703"/>
      <c r="F379" s="356">
        <v>0</v>
      </c>
      <c r="G379" s="357">
        <v>0</v>
      </c>
      <c r="H379" s="357">
        <v>0</v>
      </c>
      <c r="I379" s="294">
        <v>100</v>
      </c>
      <c r="J379" s="295"/>
      <c r="K379" s="314">
        <v>22000</v>
      </c>
    </row>
    <row r="380" spans="1:11" ht="18" customHeight="1">
      <c r="A380" s="282"/>
      <c r="B380" s="283"/>
      <c r="C380" s="283"/>
      <c r="D380" s="702" t="s">
        <v>184</v>
      </c>
      <c r="E380" s="703"/>
      <c r="F380" s="356">
        <v>0</v>
      </c>
      <c r="G380" s="357">
        <v>0</v>
      </c>
      <c r="H380" s="357">
        <v>0</v>
      </c>
      <c r="I380" s="294">
        <v>100</v>
      </c>
      <c r="J380" s="295"/>
      <c r="K380" s="314">
        <v>2500</v>
      </c>
    </row>
    <row r="381" spans="1:11" ht="18.75" customHeight="1">
      <c r="A381" s="282"/>
      <c r="B381" s="283"/>
      <c r="C381" s="702" t="s">
        <v>68</v>
      </c>
      <c r="D381" s="702"/>
      <c r="E381" s="703"/>
      <c r="F381" s="356"/>
      <c r="G381" s="357"/>
      <c r="H381" s="357"/>
      <c r="I381" s="294"/>
      <c r="J381" s="292"/>
      <c r="K381" s="315"/>
    </row>
    <row r="382" spans="1:11" ht="18.75" customHeight="1">
      <c r="A382" s="282"/>
      <c r="B382" s="283"/>
      <c r="C382" s="283"/>
      <c r="D382" s="702" t="s">
        <v>68</v>
      </c>
      <c r="E382" s="703"/>
      <c r="F382" s="356">
        <v>0</v>
      </c>
      <c r="G382" s="357">
        <v>0</v>
      </c>
      <c r="H382" s="357">
        <v>0</v>
      </c>
      <c r="I382" s="294">
        <v>100</v>
      </c>
      <c r="J382" s="292"/>
      <c r="K382" s="314">
        <v>50000</v>
      </c>
    </row>
    <row r="383" spans="1:11" ht="18.75" customHeight="1">
      <c r="A383" s="697" t="s">
        <v>176</v>
      </c>
      <c r="B383" s="698"/>
      <c r="C383" s="698"/>
      <c r="D383" s="698"/>
      <c r="E383" s="699"/>
      <c r="F383" s="376">
        <v>0</v>
      </c>
      <c r="G383" s="380">
        <v>0</v>
      </c>
      <c r="H383" s="366">
        <v>148000</v>
      </c>
      <c r="I383" s="297"/>
      <c r="J383" s="293"/>
      <c r="K383" s="316">
        <v>79500</v>
      </c>
    </row>
    <row r="384" spans="1:11" ht="18.75" customHeight="1">
      <c r="A384" s="697" t="s">
        <v>177</v>
      </c>
      <c r="B384" s="698"/>
      <c r="C384" s="698"/>
      <c r="D384" s="698"/>
      <c r="E384" s="699"/>
      <c r="F384" s="376">
        <v>0</v>
      </c>
      <c r="G384" s="380">
        <v>0</v>
      </c>
      <c r="H384" s="366">
        <v>148000</v>
      </c>
      <c r="I384" s="297"/>
      <c r="J384" s="293"/>
      <c r="K384" s="316">
        <v>79500</v>
      </c>
    </row>
    <row r="385" spans="1:11" ht="18" customHeight="1">
      <c r="A385" s="285"/>
      <c r="B385" s="700" t="s">
        <v>69</v>
      </c>
      <c r="C385" s="700"/>
      <c r="D385" s="700"/>
      <c r="E385" s="701"/>
      <c r="F385" s="358"/>
      <c r="G385" s="358"/>
      <c r="H385" s="373"/>
      <c r="I385" s="254"/>
      <c r="J385" s="293"/>
      <c r="K385" s="263"/>
    </row>
    <row r="386" spans="1:11" ht="18" customHeight="1">
      <c r="A386" s="285"/>
      <c r="B386" s="700" t="s">
        <v>70</v>
      </c>
      <c r="C386" s="700"/>
      <c r="D386" s="700"/>
      <c r="E386" s="701"/>
      <c r="F386" s="358"/>
      <c r="G386" s="358"/>
      <c r="H386" s="373"/>
      <c r="I386" s="254"/>
      <c r="J386" s="293"/>
      <c r="K386" s="263"/>
    </row>
    <row r="387" spans="1:11" ht="18" customHeight="1">
      <c r="A387" s="257"/>
      <c r="B387" s="258"/>
      <c r="C387" s="702" t="s">
        <v>93</v>
      </c>
      <c r="D387" s="702"/>
      <c r="E387" s="703"/>
      <c r="F387" s="368"/>
      <c r="G387" s="368"/>
      <c r="H387" s="369"/>
      <c r="I387" s="254"/>
      <c r="J387" s="293"/>
      <c r="K387" s="256"/>
    </row>
    <row r="388" spans="1:11" ht="16.5" customHeight="1">
      <c r="A388" s="257"/>
      <c r="B388" s="258"/>
      <c r="C388" s="258"/>
      <c r="D388" s="704" t="s">
        <v>532</v>
      </c>
      <c r="E388" s="705"/>
      <c r="F388" s="356">
        <v>0</v>
      </c>
      <c r="G388" s="357">
        <v>0</v>
      </c>
      <c r="H388" s="355">
        <v>52500</v>
      </c>
      <c r="I388" s="294">
        <v>0</v>
      </c>
      <c r="J388" s="293"/>
      <c r="K388" s="314">
        <v>52500</v>
      </c>
    </row>
    <row r="389" spans="1:11" ht="18" customHeight="1">
      <c r="A389" s="257"/>
      <c r="B389" s="258"/>
      <c r="C389" s="791" t="s">
        <v>533</v>
      </c>
      <c r="D389" s="791"/>
      <c r="E389" s="792"/>
      <c r="F389" s="356"/>
      <c r="G389" s="357"/>
      <c r="H389" s="357"/>
      <c r="I389" s="294"/>
      <c r="J389" s="293"/>
      <c r="K389" s="315"/>
    </row>
    <row r="390" spans="1:11" ht="34.5" customHeight="1">
      <c r="A390" s="257"/>
      <c r="B390" s="258"/>
      <c r="C390" s="258"/>
      <c r="D390" s="782" t="s">
        <v>327</v>
      </c>
      <c r="E390" s="783"/>
      <c r="F390" s="356">
        <v>0</v>
      </c>
      <c r="G390" s="357">
        <v>0</v>
      </c>
      <c r="H390" s="355">
        <v>140000</v>
      </c>
      <c r="I390" s="294">
        <v>0</v>
      </c>
      <c r="J390" s="293"/>
      <c r="K390" s="314">
        <v>140000</v>
      </c>
    </row>
    <row r="391" spans="1:11" ht="18.75" customHeight="1">
      <c r="A391" s="255"/>
      <c r="B391" s="702" t="s">
        <v>534</v>
      </c>
      <c r="C391" s="702"/>
      <c r="D391" s="702"/>
      <c r="E391" s="437"/>
      <c r="F391" s="356"/>
      <c r="G391" s="357"/>
      <c r="H391" s="357"/>
      <c r="I391" s="294"/>
      <c r="J391" s="298"/>
      <c r="K391" s="315"/>
    </row>
    <row r="392" spans="1:11" ht="18.75" customHeight="1">
      <c r="A392" s="276"/>
      <c r="B392" s="245"/>
      <c r="C392" s="245"/>
      <c r="D392" s="780" t="s">
        <v>535</v>
      </c>
      <c r="E392" s="781"/>
      <c r="F392" s="354">
        <v>96000</v>
      </c>
      <c r="G392" s="355">
        <v>96000</v>
      </c>
      <c r="H392" s="355">
        <v>96000</v>
      </c>
      <c r="I392" s="294">
        <v>0</v>
      </c>
      <c r="J392" s="299"/>
      <c r="K392" s="314">
        <v>96000</v>
      </c>
    </row>
    <row r="393" spans="1:11" ht="18.75" customHeight="1">
      <c r="A393" s="697" t="s">
        <v>178</v>
      </c>
      <c r="B393" s="698"/>
      <c r="C393" s="698"/>
      <c r="D393" s="698"/>
      <c r="E393" s="699"/>
      <c r="F393" s="446">
        <v>96000</v>
      </c>
      <c r="G393" s="444">
        <v>96000</v>
      </c>
      <c r="H393" s="444">
        <v>288500</v>
      </c>
      <c r="I393" s="254"/>
      <c r="J393" s="292"/>
      <c r="K393" s="316">
        <v>288500</v>
      </c>
    </row>
    <row r="394" spans="1:11" ht="18.75" customHeight="1">
      <c r="A394" s="697" t="s">
        <v>179</v>
      </c>
      <c r="B394" s="698"/>
      <c r="C394" s="698"/>
      <c r="D394" s="698"/>
      <c r="E394" s="699"/>
      <c r="F394" s="446">
        <v>96000</v>
      </c>
      <c r="G394" s="444">
        <v>96000</v>
      </c>
      <c r="H394" s="444">
        <v>288500</v>
      </c>
      <c r="I394" s="254"/>
      <c r="J394" s="292"/>
      <c r="K394" s="316">
        <v>288500</v>
      </c>
    </row>
    <row r="395" spans="1:11" ht="18.75" customHeight="1">
      <c r="A395" s="697" t="s">
        <v>188</v>
      </c>
      <c r="B395" s="698"/>
      <c r="C395" s="698"/>
      <c r="D395" s="698"/>
      <c r="E395" s="699"/>
      <c r="F395" s="446">
        <v>1609184.88</v>
      </c>
      <c r="G395" s="444">
        <v>1617952</v>
      </c>
      <c r="H395" s="444">
        <v>2975480</v>
      </c>
      <c r="I395" s="254"/>
      <c r="J395" s="293"/>
      <c r="K395" s="473">
        <v>3172460</v>
      </c>
    </row>
    <row r="396" spans="1:11" ht="18.75" customHeight="1">
      <c r="A396" s="763" t="s">
        <v>103</v>
      </c>
      <c r="B396" s="700"/>
      <c r="C396" s="700"/>
      <c r="D396" s="700"/>
      <c r="E396" s="701"/>
      <c r="F396" s="352"/>
      <c r="G396" s="352"/>
      <c r="H396" s="353"/>
      <c r="I396" s="254"/>
      <c r="J396" s="293"/>
      <c r="K396" s="260"/>
    </row>
    <row r="397" spans="1:11" ht="18" customHeight="1">
      <c r="A397" s="285"/>
      <c r="B397" s="700" t="s">
        <v>15</v>
      </c>
      <c r="C397" s="700"/>
      <c r="D397" s="700"/>
      <c r="E397" s="701"/>
      <c r="F397" s="352"/>
      <c r="G397" s="352"/>
      <c r="H397" s="353"/>
      <c r="I397" s="254"/>
      <c r="J397" s="293"/>
      <c r="K397" s="260"/>
    </row>
    <row r="398" spans="1:11" ht="18" customHeight="1">
      <c r="A398" s="285"/>
      <c r="B398" s="700" t="s">
        <v>22</v>
      </c>
      <c r="C398" s="700"/>
      <c r="D398" s="700"/>
      <c r="E398" s="701"/>
      <c r="F398" s="352"/>
      <c r="G398" s="367"/>
      <c r="H398" s="353"/>
      <c r="I398" s="254"/>
      <c r="J398" s="293"/>
      <c r="K398" s="260"/>
    </row>
    <row r="399" spans="1:11" ht="16.5" customHeight="1">
      <c r="A399" s="338"/>
      <c r="B399" s="331"/>
      <c r="C399" s="759" t="s">
        <v>512</v>
      </c>
      <c r="D399" s="759"/>
      <c r="E399" s="760"/>
      <c r="F399" s="385"/>
      <c r="G399" s="386"/>
      <c r="H399" s="386"/>
      <c r="I399" s="339"/>
      <c r="J399" s="340"/>
      <c r="K399" s="472"/>
    </row>
    <row r="400" spans="1:11" ht="17.25" customHeight="1">
      <c r="A400" s="338"/>
      <c r="B400" s="331"/>
      <c r="C400" s="331"/>
      <c r="D400" s="704" t="s">
        <v>536</v>
      </c>
      <c r="E400" s="705"/>
      <c r="F400" s="442">
        <v>0</v>
      </c>
      <c r="G400" s="438">
        <v>0</v>
      </c>
      <c r="H400" s="438">
        <v>0</v>
      </c>
      <c r="I400" s="339">
        <v>100</v>
      </c>
      <c r="J400" s="340"/>
      <c r="K400" s="533">
        <v>50000</v>
      </c>
    </row>
    <row r="401" spans="1:11" ht="34.5" customHeight="1">
      <c r="A401" s="338"/>
      <c r="B401" s="331"/>
      <c r="C401" s="331"/>
      <c r="D401" s="704" t="s">
        <v>328</v>
      </c>
      <c r="E401" s="705"/>
      <c r="F401" s="443">
        <v>97800</v>
      </c>
      <c r="G401" s="441">
        <v>5785</v>
      </c>
      <c r="H401" s="438">
        <v>0</v>
      </c>
      <c r="I401" s="339"/>
      <c r="J401" s="340"/>
      <c r="K401" s="533">
        <v>160000</v>
      </c>
    </row>
    <row r="402" spans="1:11" ht="18" customHeight="1">
      <c r="A402" s="338"/>
      <c r="B402" s="331"/>
      <c r="C402" s="331"/>
      <c r="D402" s="759" t="s">
        <v>104</v>
      </c>
      <c r="E402" s="760"/>
      <c r="F402" s="443">
        <v>20000</v>
      </c>
      <c r="G402" s="438">
        <v>0</v>
      </c>
      <c r="H402" s="441">
        <v>20000</v>
      </c>
      <c r="I402" s="339"/>
      <c r="J402" s="343"/>
      <c r="K402" s="530">
        <v>0</v>
      </c>
    </row>
    <row r="403" spans="1:11" ht="18" customHeight="1">
      <c r="A403" s="338"/>
      <c r="B403" s="331"/>
      <c r="C403" s="331"/>
      <c r="D403" s="704" t="s">
        <v>88</v>
      </c>
      <c r="E403" s="705"/>
      <c r="F403" s="443">
        <v>77900</v>
      </c>
      <c r="G403" s="438">
        <v>0</v>
      </c>
      <c r="H403" s="438">
        <v>0</v>
      </c>
      <c r="I403" s="339"/>
      <c r="J403" s="344"/>
      <c r="K403" s="530">
        <v>0</v>
      </c>
    </row>
    <row r="404" spans="1:11" ht="18" customHeight="1">
      <c r="A404" s="338"/>
      <c r="B404" s="331"/>
      <c r="C404" s="331"/>
      <c r="D404" s="704" t="s">
        <v>389</v>
      </c>
      <c r="E404" s="705"/>
      <c r="F404" s="442">
        <v>0</v>
      </c>
      <c r="G404" s="441">
        <v>13600</v>
      </c>
      <c r="H404" s="441">
        <v>10000</v>
      </c>
      <c r="I404" s="339"/>
      <c r="J404" s="344"/>
      <c r="K404" s="530">
        <v>0</v>
      </c>
    </row>
    <row r="405" spans="1:11" ht="18" customHeight="1">
      <c r="A405" s="338"/>
      <c r="B405" s="331"/>
      <c r="C405" s="331"/>
      <c r="D405" s="704" t="s">
        <v>286</v>
      </c>
      <c r="E405" s="705"/>
      <c r="F405" s="443">
        <v>42384</v>
      </c>
      <c r="G405" s="441">
        <v>26960</v>
      </c>
      <c r="H405" s="441">
        <v>50000</v>
      </c>
      <c r="I405" s="339"/>
      <c r="J405" s="345"/>
      <c r="K405" s="531">
        <v>60000</v>
      </c>
    </row>
    <row r="406" spans="1:11" ht="16.5" customHeight="1">
      <c r="A406" s="338"/>
      <c r="B406" s="331"/>
      <c r="C406" s="331"/>
      <c r="D406" s="704" t="s">
        <v>537</v>
      </c>
      <c r="E406" s="705"/>
      <c r="F406" s="442">
        <v>0</v>
      </c>
      <c r="G406" s="438">
        <v>0</v>
      </c>
      <c r="H406" s="438">
        <v>0</v>
      </c>
      <c r="I406" s="339"/>
      <c r="J406" s="345"/>
      <c r="K406" s="531">
        <v>450000</v>
      </c>
    </row>
    <row r="407" spans="1:11" ht="16.5" customHeight="1">
      <c r="A407" s="338"/>
      <c r="B407" s="331"/>
      <c r="C407" s="331"/>
      <c r="D407" s="704" t="s">
        <v>105</v>
      </c>
      <c r="E407" s="705"/>
      <c r="F407" s="443">
        <v>74982</v>
      </c>
      <c r="G407" s="441">
        <v>70600</v>
      </c>
      <c r="H407" s="438">
        <v>0</v>
      </c>
      <c r="I407" s="339"/>
      <c r="J407" s="345"/>
      <c r="K407" s="531">
        <v>75000</v>
      </c>
    </row>
    <row r="408" spans="1:11" ht="48.75" customHeight="1">
      <c r="A408" s="338"/>
      <c r="B408" s="331"/>
      <c r="C408" s="331"/>
      <c r="D408" s="759" t="s">
        <v>452</v>
      </c>
      <c r="E408" s="760"/>
      <c r="F408" s="443">
        <v>72124</v>
      </c>
      <c r="G408" s="441">
        <v>78269</v>
      </c>
      <c r="H408" s="441">
        <v>100000</v>
      </c>
      <c r="I408" s="339"/>
      <c r="J408" s="345"/>
      <c r="K408" s="531">
        <v>100000</v>
      </c>
    </row>
    <row r="409" spans="1:11" ht="16.5" customHeight="1">
      <c r="A409" s="338"/>
      <c r="B409" s="433"/>
      <c r="C409" s="433"/>
      <c r="D409" s="778" t="s">
        <v>647</v>
      </c>
      <c r="E409" s="779"/>
      <c r="F409" s="442">
        <v>0</v>
      </c>
      <c r="G409" s="438">
        <v>0</v>
      </c>
      <c r="H409" s="441">
        <v>3248755</v>
      </c>
      <c r="I409" s="440">
        <v>-100</v>
      </c>
      <c r="J409" s="439" t="s">
        <v>746</v>
      </c>
      <c r="K409" s="532">
        <v>0</v>
      </c>
    </row>
    <row r="410" spans="1:11" ht="18.75" customHeight="1">
      <c r="A410" s="684" t="s">
        <v>1</v>
      </c>
      <c r="B410" s="685"/>
      <c r="C410" s="685"/>
      <c r="D410" s="685"/>
      <c r="E410" s="686"/>
      <c r="F410" s="687" t="s">
        <v>158</v>
      </c>
      <c r="G410" s="688"/>
      <c r="H410" s="689" t="s">
        <v>159</v>
      </c>
      <c r="I410" s="690"/>
      <c r="J410" s="690"/>
      <c r="K410" s="691"/>
    </row>
    <row r="411" spans="1:11" ht="18.75" customHeight="1">
      <c r="A411" s="692" t="s">
        <v>1</v>
      </c>
      <c r="B411" s="693"/>
      <c r="C411" s="693"/>
      <c r="D411" s="693"/>
      <c r="E411" s="694"/>
      <c r="F411" s="347" t="s">
        <v>288</v>
      </c>
      <c r="G411" s="434" t="s">
        <v>350</v>
      </c>
      <c r="H411" s="347" t="s">
        <v>434</v>
      </c>
      <c r="I411" s="695" t="s">
        <v>160</v>
      </c>
      <c r="J411" s="696"/>
      <c r="K411" s="244" t="s">
        <v>490</v>
      </c>
    </row>
    <row r="412" spans="1:11" ht="18.75" customHeight="1">
      <c r="A412" s="697" t="s">
        <v>167</v>
      </c>
      <c r="B412" s="698"/>
      <c r="C412" s="698"/>
      <c r="D412" s="698"/>
      <c r="E412" s="699"/>
      <c r="F412" s="446">
        <v>385190</v>
      </c>
      <c r="G412" s="444">
        <v>195214</v>
      </c>
      <c r="H412" s="444">
        <v>3428755</v>
      </c>
      <c r="I412" s="297"/>
      <c r="J412" s="293"/>
      <c r="K412" s="445">
        <v>895000</v>
      </c>
    </row>
    <row r="413" spans="1:11" ht="18.75" customHeight="1">
      <c r="A413" s="697" t="s">
        <v>170</v>
      </c>
      <c r="B413" s="698"/>
      <c r="C413" s="698"/>
      <c r="D413" s="698"/>
      <c r="E413" s="699"/>
      <c r="F413" s="446">
        <v>385190</v>
      </c>
      <c r="G413" s="444">
        <v>195214</v>
      </c>
      <c r="H413" s="444">
        <v>3428755</v>
      </c>
      <c r="I413" s="297"/>
      <c r="J413" s="293"/>
      <c r="K413" s="445">
        <v>895000</v>
      </c>
    </row>
    <row r="414" spans="1:11" ht="18.75" customHeight="1">
      <c r="A414" s="697" t="s">
        <v>189</v>
      </c>
      <c r="B414" s="698"/>
      <c r="C414" s="698"/>
      <c r="D414" s="698"/>
      <c r="E414" s="699"/>
      <c r="F414" s="446">
        <v>385190</v>
      </c>
      <c r="G414" s="444">
        <v>195214</v>
      </c>
      <c r="H414" s="444">
        <v>3428755</v>
      </c>
      <c r="I414" s="297"/>
      <c r="J414" s="293"/>
      <c r="K414" s="445">
        <v>895000</v>
      </c>
    </row>
    <row r="415" spans="1:11" ht="18.75" customHeight="1">
      <c r="A415" s="697" t="s">
        <v>190</v>
      </c>
      <c r="B415" s="698"/>
      <c r="C415" s="698"/>
      <c r="D415" s="698"/>
      <c r="E415" s="699"/>
      <c r="F415" s="447">
        <v>1994374.88</v>
      </c>
      <c r="G415" s="448">
        <v>1813166</v>
      </c>
      <c r="H415" s="448">
        <v>6404235</v>
      </c>
      <c r="I415" s="254"/>
      <c r="J415" s="293"/>
      <c r="K415" s="449">
        <v>4067460</v>
      </c>
    </row>
    <row r="416" spans="1:11" ht="18.75" customHeight="1">
      <c r="A416" s="763" t="s">
        <v>106</v>
      </c>
      <c r="B416" s="700"/>
      <c r="C416" s="700"/>
      <c r="D416" s="700"/>
      <c r="E416" s="701"/>
      <c r="F416" s="378"/>
      <c r="G416" s="379"/>
      <c r="H416" s="379"/>
      <c r="I416" s="297"/>
      <c r="J416" s="293"/>
      <c r="K416" s="261"/>
    </row>
    <row r="417" spans="1:11" ht="18.75" customHeight="1">
      <c r="A417" s="763" t="s">
        <v>108</v>
      </c>
      <c r="B417" s="700"/>
      <c r="C417" s="700"/>
      <c r="D417" s="700"/>
      <c r="E417" s="701"/>
      <c r="F417" s="378"/>
      <c r="G417" s="383"/>
      <c r="H417" s="383"/>
      <c r="I417" s="304"/>
      <c r="J417" s="293"/>
      <c r="K417" s="260"/>
    </row>
    <row r="418" spans="1:11" ht="15" customHeight="1">
      <c r="A418" s="285"/>
      <c r="B418" s="700" t="s">
        <v>8</v>
      </c>
      <c r="C418" s="700"/>
      <c r="D418" s="700"/>
      <c r="E418" s="701"/>
      <c r="F418" s="378"/>
      <c r="G418" s="379"/>
      <c r="H418" s="379"/>
      <c r="I418" s="297"/>
      <c r="J418" s="295"/>
      <c r="K418" s="266"/>
    </row>
    <row r="419" spans="1:11" ht="14.25" customHeight="1">
      <c r="A419" s="285"/>
      <c r="B419" s="700" t="s">
        <v>11</v>
      </c>
      <c r="C419" s="700"/>
      <c r="D419" s="700"/>
      <c r="E419" s="701"/>
      <c r="F419" s="378"/>
      <c r="G419" s="379"/>
      <c r="H419" s="379"/>
      <c r="I419" s="297"/>
      <c r="J419" s="298"/>
      <c r="K419" s="529"/>
    </row>
    <row r="420" spans="1:11" ht="18.75" customHeight="1">
      <c r="A420" s="282"/>
      <c r="B420" s="283"/>
      <c r="C420" s="702" t="s">
        <v>508</v>
      </c>
      <c r="D420" s="702"/>
      <c r="E420" s="703"/>
      <c r="F420" s="356">
        <v>0</v>
      </c>
      <c r="G420" s="357">
        <v>0</v>
      </c>
      <c r="H420" s="357">
        <v>0</v>
      </c>
      <c r="I420" s="294">
        <v>100</v>
      </c>
      <c r="J420" s="299"/>
      <c r="K420" s="314">
        <v>392700</v>
      </c>
    </row>
    <row r="421" spans="1:11" ht="18.75" customHeight="1">
      <c r="A421" s="282"/>
      <c r="B421" s="283"/>
      <c r="C421" s="702" t="s">
        <v>509</v>
      </c>
      <c r="D421" s="702"/>
      <c r="E421" s="703"/>
      <c r="F421" s="356">
        <v>0</v>
      </c>
      <c r="G421" s="357">
        <v>0</v>
      </c>
      <c r="H421" s="357">
        <v>0</v>
      </c>
      <c r="I421" s="294">
        <v>100</v>
      </c>
      <c r="J421" s="295"/>
      <c r="K421" s="314">
        <v>10000</v>
      </c>
    </row>
    <row r="422" spans="1:11" ht="18.75" customHeight="1">
      <c r="A422" s="697" t="s">
        <v>164</v>
      </c>
      <c r="B422" s="698"/>
      <c r="C422" s="698"/>
      <c r="D422" s="698"/>
      <c r="E422" s="699"/>
      <c r="F422" s="376">
        <v>0</v>
      </c>
      <c r="G422" s="380">
        <v>0</v>
      </c>
      <c r="H422" s="380">
        <v>0</v>
      </c>
      <c r="I422" s="297"/>
      <c r="J422" s="295"/>
      <c r="K422" s="316">
        <v>402700</v>
      </c>
    </row>
    <row r="423" spans="1:11" ht="18.75" customHeight="1">
      <c r="A423" s="697" t="s">
        <v>165</v>
      </c>
      <c r="B423" s="698"/>
      <c r="C423" s="698"/>
      <c r="D423" s="698"/>
      <c r="E423" s="699"/>
      <c r="F423" s="376">
        <v>0</v>
      </c>
      <c r="G423" s="380">
        <v>0</v>
      </c>
      <c r="H423" s="380">
        <v>0</v>
      </c>
      <c r="I423" s="297"/>
      <c r="J423" s="295"/>
      <c r="K423" s="316">
        <v>402700</v>
      </c>
    </row>
    <row r="424" spans="1:11" ht="18" customHeight="1">
      <c r="A424" s="285"/>
      <c r="B424" s="700" t="s">
        <v>15</v>
      </c>
      <c r="C424" s="700"/>
      <c r="D424" s="700"/>
      <c r="E424" s="701"/>
      <c r="F424" s="378"/>
      <c r="G424" s="379"/>
      <c r="H424" s="379"/>
      <c r="I424" s="297"/>
      <c r="J424" s="292"/>
      <c r="K424" s="318"/>
    </row>
    <row r="425" spans="1:11" ht="14.25" customHeight="1">
      <c r="A425" s="285"/>
      <c r="B425" s="700" t="s">
        <v>16</v>
      </c>
      <c r="C425" s="700"/>
      <c r="D425" s="700"/>
      <c r="E425" s="701"/>
      <c r="F425" s="378"/>
      <c r="G425" s="379"/>
      <c r="H425" s="379"/>
      <c r="I425" s="297"/>
      <c r="J425" s="296"/>
      <c r="K425" s="318"/>
    </row>
    <row r="426" spans="1:11" ht="18.75" customHeight="1">
      <c r="A426" s="282"/>
      <c r="B426" s="283"/>
      <c r="C426" s="702" t="s">
        <v>17</v>
      </c>
      <c r="D426" s="702"/>
      <c r="E426" s="703"/>
      <c r="F426" s="356">
        <v>0</v>
      </c>
      <c r="G426" s="357">
        <v>0</v>
      </c>
      <c r="H426" s="357">
        <v>0</v>
      </c>
      <c r="I426" s="294">
        <v>100</v>
      </c>
      <c r="J426" s="292"/>
      <c r="K426" s="314">
        <v>2000</v>
      </c>
    </row>
    <row r="427" spans="1:11" ht="18.75" customHeight="1">
      <c r="A427" s="282"/>
      <c r="B427" s="283"/>
      <c r="C427" s="702" t="s">
        <v>19</v>
      </c>
      <c r="D427" s="702"/>
      <c r="E427" s="703"/>
      <c r="F427" s="356">
        <v>0</v>
      </c>
      <c r="G427" s="357">
        <v>0</v>
      </c>
      <c r="H427" s="357">
        <v>0</v>
      </c>
      <c r="I427" s="294">
        <v>100</v>
      </c>
      <c r="J427" s="292"/>
      <c r="K427" s="314">
        <v>60000</v>
      </c>
    </row>
    <row r="428" spans="1:11" ht="18" customHeight="1">
      <c r="A428" s="697" t="s">
        <v>166</v>
      </c>
      <c r="B428" s="698"/>
      <c r="C428" s="698"/>
      <c r="D428" s="698"/>
      <c r="E428" s="699"/>
      <c r="F428" s="376">
        <v>0</v>
      </c>
      <c r="G428" s="380">
        <v>0</v>
      </c>
      <c r="H428" s="380">
        <v>0</v>
      </c>
      <c r="I428" s="297"/>
      <c r="J428" s="293"/>
      <c r="K428" s="316">
        <v>62000</v>
      </c>
    </row>
    <row r="429" spans="1:11" ht="16.5" customHeight="1">
      <c r="A429" s="285"/>
      <c r="B429" s="700" t="s">
        <v>22</v>
      </c>
      <c r="C429" s="700"/>
      <c r="D429" s="700"/>
      <c r="E429" s="701"/>
      <c r="F429" s="378"/>
      <c r="G429" s="379"/>
      <c r="H429" s="379"/>
      <c r="I429" s="297"/>
      <c r="J429" s="295"/>
      <c r="K429" s="267"/>
    </row>
    <row r="430" spans="1:11" ht="17.25" customHeight="1">
      <c r="A430" s="282"/>
      <c r="B430" s="283"/>
      <c r="C430" s="759" t="s">
        <v>512</v>
      </c>
      <c r="D430" s="759"/>
      <c r="E430" s="760"/>
      <c r="F430" s="356"/>
      <c r="G430" s="357"/>
      <c r="H430" s="357"/>
      <c r="I430" s="294"/>
      <c r="J430" s="295"/>
      <c r="K430" s="267"/>
    </row>
    <row r="431" spans="1:11" ht="34.5" customHeight="1">
      <c r="A431" s="282"/>
      <c r="B431" s="283"/>
      <c r="C431" s="283"/>
      <c r="D431" s="704" t="s">
        <v>109</v>
      </c>
      <c r="E431" s="705"/>
      <c r="F431" s="356">
        <v>0</v>
      </c>
      <c r="G431" s="357">
        <v>0</v>
      </c>
      <c r="H431" s="355">
        <v>100000</v>
      </c>
      <c r="I431" s="294">
        <v>0</v>
      </c>
      <c r="J431" s="295"/>
      <c r="K431" s="314">
        <v>100000</v>
      </c>
    </row>
    <row r="432" spans="1:11" ht="18.75" customHeight="1">
      <c r="A432" s="282"/>
      <c r="B432" s="283"/>
      <c r="C432" s="283"/>
      <c r="D432" s="704" t="s">
        <v>390</v>
      </c>
      <c r="E432" s="705"/>
      <c r="F432" s="356">
        <v>0</v>
      </c>
      <c r="G432" s="355">
        <v>32400</v>
      </c>
      <c r="H432" s="355">
        <v>100000</v>
      </c>
      <c r="I432" s="294">
        <v>0</v>
      </c>
      <c r="J432" s="296"/>
      <c r="K432" s="314">
        <v>100000</v>
      </c>
    </row>
    <row r="433" spans="1:11" ht="18.75" customHeight="1">
      <c r="A433" s="697" t="s">
        <v>167</v>
      </c>
      <c r="B433" s="698"/>
      <c r="C433" s="698"/>
      <c r="D433" s="698"/>
      <c r="E433" s="699"/>
      <c r="F433" s="376">
        <v>0</v>
      </c>
      <c r="G433" s="366">
        <v>32400</v>
      </c>
      <c r="H433" s="366">
        <v>200000</v>
      </c>
      <c r="I433" s="297"/>
      <c r="J433" s="292"/>
      <c r="K433" s="316">
        <v>200000</v>
      </c>
    </row>
    <row r="434" spans="1:11" ht="18.75" customHeight="1">
      <c r="A434" s="697" t="s">
        <v>170</v>
      </c>
      <c r="B434" s="698"/>
      <c r="C434" s="698"/>
      <c r="D434" s="698"/>
      <c r="E434" s="699"/>
      <c r="F434" s="376">
        <v>0</v>
      </c>
      <c r="G434" s="366">
        <v>32400</v>
      </c>
      <c r="H434" s="366">
        <v>200000</v>
      </c>
      <c r="I434" s="297"/>
      <c r="J434" s="292"/>
      <c r="K434" s="316">
        <v>262000</v>
      </c>
    </row>
    <row r="435" spans="1:11" ht="18.75" customHeight="1">
      <c r="A435" s="697" t="s">
        <v>191</v>
      </c>
      <c r="B435" s="698"/>
      <c r="C435" s="698"/>
      <c r="D435" s="698"/>
      <c r="E435" s="699"/>
      <c r="F435" s="376">
        <v>0</v>
      </c>
      <c r="G435" s="366">
        <v>32400</v>
      </c>
      <c r="H435" s="366">
        <v>200000</v>
      </c>
      <c r="I435" s="297"/>
      <c r="J435" s="293"/>
      <c r="K435" s="316">
        <v>664700</v>
      </c>
    </row>
    <row r="436" spans="1:11" ht="18.75" customHeight="1">
      <c r="A436" s="697" t="s">
        <v>192</v>
      </c>
      <c r="B436" s="698"/>
      <c r="C436" s="698"/>
      <c r="D436" s="698"/>
      <c r="E436" s="699"/>
      <c r="F436" s="378">
        <v>0</v>
      </c>
      <c r="G436" s="382">
        <v>32400</v>
      </c>
      <c r="H436" s="382">
        <v>200000</v>
      </c>
      <c r="I436" s="297"/>
      <c r="J436" s="293"/>
      <c r="K436" s="336">
        <v>664700</v>
      </c>
    </row>
    <row r="437" spans="1:11" ht="18.75" customHeight="1">
      <c r="A437" s="763" t="s">
        <v>110</v>
      </c>
      <c r="B437" s="700"/>
      <c r="C437" s="700"/>
      <c r="D437" s="700"/>
      <c r="E437" s="701"/>
      <c r="F437" s="378"/>
      <c r="G437" s="379"/>
      <c r="H437" s="379"/>
      <c r="I437" s="297"/>
      <c r="J437" s="293"/>
      <c r="K437" s="260"/>
    </row>
    <row r="438" spans="1:11" ht="18.75" customHeight="1">
      <c r="A438" s="763" t="s">
        <v>111</v>
      </c>
      <c r="B438" s="700"/>
      <c r="C438" s="700"/>
      <c r="D438" s="700"/>
      <c r="E438" s="701"/>
      <c r="F438" s="378"/>
      <c r="G438" s="383"/>
      <c r="H438" s="383"/>
      <c r="I438" s="304"/>
      <c r="J438" s="295"/>
      <c r="K438" s="266"/>
    </row>
    <row r="439" spans="1:11" ht="18" customHeight="1">
      <c r="A439" s="285"/>
      <c r="B439" s="700" t="s">
        <v>8</v>
      </c>
      <c r="C439" s="700"/>
      <c r="D439" s="700"/>
      <c r="E439" s="701"/>
      <c r="F439" s="378"/>
      <c r="G439" s="379"/>
      <c r="H439" s="379"/>
      <c r="I439" s="297"/>
      <c r="J439" s="295"/>
      <c r="K439" s="266"/>
    </row>
    <row r="440" spans="1:11" ht="18" customHeight="1">
      <c r="A440" s="285"/>
      <c r="B440" s="700" t="s">
        <v>11</v>
      </c>
      <c r="C440" s="700"/>
      <c r="D440" s="700"/>
      <c r="E440" s="701"/>
      <c r="F440" s="378"/>
      <c r="G440" s="379"/>
      <c r="H440" s="379"/>
      <c r="I440" s="297"/>
      <c r="J440" s="295"/>
      <c r="K440" s="266"/>
    </row>
    <row r="441" spans="1:11" ht="18" customHeight="1">
      <c r="A441" s="282"/>
      <c r="B441" s="283"/>
      <c r="C441" s="702" t="s">
        <v>508</v>
      </c>
      <c r="D441" s="702"/>
      <c r="E441" s="703"/>
      <c r="F441" s="354">
        <v>641280</v>
      </c>
      <c r="G441" s="355">
        <v>679800</v>
      </c>
      <c r="H441" s="355">
        <v>728920</v>
      </c>
      <c r="I441" s="294">
        <v>-100</v>
      </c>
      <c r="J441" s="295"/>
      <c r="K441" s="315">
        <v>0</v>
      </c>
    </row>
    <row r="442" spans="1:11" ht="18" customHeight="1">
      <c r="A442" s="282"/>
      <c r="B442" s="283"/>
      <c r="C442" s="702" t="s">
        <v>12</v>
      </c>
      <c r="D442" s="702"/>
      <c r="E442" s="703"/>
      <c r="F442" s="354">
        <v>42000</v>
      </c>
      <c r="G442" s="355">
        <v>42000</v>
      </c>
      <c r="H442" s="355">
        <v>42000</v>
      </c>
      <c r="I442" s="294">
        <v>-100</v>
      </c>
      <c r="J442" s="292"/>
      <c r="K442" s="315">
        <v>0</v>
      </c>
    </row>
    <row r="443" spans="1:11" ht="18.75" customHeight="1">
      <c r="A443" s="282"/>
      <c r="B443" s="283"/>
      <c r="C443" s="702" t="s">
        <v>14</v>
      </c>
      <c r="D443" s="702"/>
      <c r="E443" s="703"/>
      <c r="F443" s="354">
        <v>160145</v>
      </c>
      <c r="G443" s="355">
        <v>166920</v>
      </c>
      <c r="H443" s="355">
        <v>175320</v>
      </c>
      <c r="I443" s="294">
        <v>-100</v>
      </c>
      <c r="J443" s="296"/>
      <c r="K443" s="315">
        <v>0</v>
      </c>
    </row>
    <row r="444" spans="1:11" ht="18.75" customHeight="1">
      <c r="A444" s="282"/>
      <c r="B444" s="283"/>
      <c r="C444" s="702" t="s">
        <v>510</v>
      </c>
      <c r="D444" s="702"/>
      <c r="E444" s="703"/>
      <c r="F444" s="356">
        <v>415</v>
      </c>
      <c r="G444" s="357">
        <v>0</v>
      </c>
      <c r="H444" s="355">
        <v>1200</v>
      </c>
      <c r="I444" s="294">
        <v>-100</v>
      </c>
      <c r="J444" s="292"/>
      <c r="K444" s="315">
        <v>0</v>
      </c>
    </row>
    <row r="445" spans="1:11" ht="18.75" customHeight="1">
      <c r="A445" s="697" t="s">
        <v>164</v>
      </c>
      <c r="B445" s="698"/>
      <c r="C445" s="698"/>
      <c r="D445" s="698"/>
      <c r="E445" s="699"/>
      <c r="F445" s="365">
        <v>843840</v>
      </c>
      <c r="G445" s="366">
        <v>888720</v>
      </c>
      <c r="H445" s="366">
        <v>947440</v>
      </c>
      <c r="I445" s="297"/>
      <c r="J445" s="292"/>
      <c r="K445" s="317">
        <v>0</v>
      </c>
    </row>
    <row r="446" spans="1:11" ht="18.75" customHeight="1">
      <c r="A446" s="697" t="s">
        <v>165</v>
      </c>
      <c r="B446" s="698"/>
      <c r="C446" s="698"/>
      <c r="D446" s="698"/>
      <c r="E446" s="699"/>
      <c r="F446" s="365">
        <v>843840</v>
      </c>
      <c r="G446" s="366">
        <v>888720</v>
      </c>
      <c r="H446" s="366">
        <v>947440</v>
      </c>
      <c r="I446" s="297"/>
      <c r="J446" s="293"/>
      <c r="K446" s="317">
        <v>0</v>
      </c>
    </row>
    <row r="447" spans="1:11" ht="18.75" customHeight="1">
      <c r="A447" s="324"/>
      <c r="B447" s="325"/>
      <c r="C447" s="325"/>
      <c r="D447" s="325"/>
      <c r="E447" s="326"/>
      <c r="F447" s="387"/>
      <c r="G447" s="388"/>
      <c r="H447" s="388"/>
      <c r="I447" s="526"/>
      <c r="J447" s="527"/>
      <c r="K447" s="528"/>
    </row>
    <row r="448" spans="1:11" ht="18" customHeight="1">
      <c r="A448" s="285"/>
      <c r="B448" s="700" t="s">
        <v>15</v>
      </c>
      <c r="C448" s="700"/>
      <c r="D448" s="700"/>
      <c r="E448" s="701"/>
      <c r="F448" s="378"/>
      <c r="G448" s="379"/>
      <c r="H448" s="379"/>
      <c r="I448" s="297"/>
      <c r="J448" s="293"/>
      <c r="K448" s="260"/>
    </row>
    <row r="449" spans="1:11" ht="18" customHeight="1">
      <c r="A449" s="285"/>
      <c r="B449" s="700" t="s">
        <v>16</v>
      </c>
      <c r="C449" s="700"/>
      <c r="D449" s="700"/>
      <c r="E449" s="701"/>
      <c r="F449" s="378"/>
      <c r="G449" s="379"/>
      <c r="H449" s="379"/>
      <c r="I449" s="297"/>
      <c r="J449" s="293"/>
      <c r="K449" s="260"/>
    </row>
    <row r="450" spans="1:11" ht="18.75" customHeight="1">
      <c r="A450" s="684" t="s">
        <v>1</v>
      </c>
      <c r="B450" s="685"/>
      <c r="C450" s="685"/>
      <c r="D450" s="685"/>
      <c r="E450" s="686"/>
      <c r="F450" s="687" t="s">
        <v>158</v>
      </c>
      <c r="G450" s="688"/>
      <c r="H450" s="689" t="s">
        <v>159</v>
      </c>
      <c r="I450" s="690"/>
      <c r="J450" s="690"/>
      <c r="K450" s="691"/>
    </row>
    <row r="451" spans="1:11" ht="18.75" customHeight="1">
      <c r="A451" s="692" t="s">
        <v>1</v>
      </c>
      <c r="B451" s="693"/>
      <c r="C451" s="693"/>
      <c r="D451" s="693"/>
      <c r="E451" s="694"/>
      <c r="F451" s="347" t="s">
        <v>288</v>
      </c>
      <c r="G451" s="434" t="s">
        <v>350</v>
      </c>
      <c r="H451" s="347" t="s">
        <v>434</v>
      </c>
      <c r="I451" s="695" t="s">
        <v>160</v>
      </c>
      <c r="J451" s="696"/>
      <c r="K451" s="244" t="s">
        <v>490</v>
      </c>
    </row>
    <row r="452" spans="1:11" ht="18" customHeight="1">
      <c r="A452" s="282"/>
      <c r="B452" s="283"/>
      <c r="C452" s="702" t="s">
        <v>17</v>
      </c>
      <c r="D452" s="702"/>
      <c r="E452" s="703"/>
      <c r="F452" s="354">
        <v>36950</v>
      </c>
      <c r="G452" s="355">
        <v>66200</v>
      </c>
      <c r="H452" s="355">
        <v>110000</v>
      </c>
      <c r="I452" s="294">
        <v>-100</v>
      </c>
      <c r="J452" s="293"/>
      <c r="K452" s="315">
        <v>0</v>
      </c>
    </row>
    <row r="453" spans="1:11" ht="18.75" customHeight="1">
      <c r="A453" s="282"/>
      <c r="B453" s="283"/>
      <c r="C453" s="702" t="s">
        <v>19</v>
      </c>
      <c r="D453" s="702"/>
      <c r="E453" s="703"/>
      <c r="F453" s="354">
        <v>32400</v>
      </c>
      <c r="G453" s="355">
        <v>32400</v>
      </c>
      <c r="H453" s="355">
        <v>36000</v>
      </c>
      <c r="I453" s="294">
        <v>-100</v>
      </c>
      <c r="J453" s="293"/>
      <c r="K453" s="315">
        <v>0</v>
      </c>
    </row>
    <row r="454" spans="1:11" ht="18.75" customHeight="1">
      <c r="A454" s="282"/>
      <c r="B454" s="283"/>
      <c r="C454" s="702" t="s">
        <v>21</v>
      </c>
      <c r="D454" s="702"/>
      <c r="E454" s="703"/>
      <c r="F454" s="356">
        <v>0</v>
      </c>
      <c r="G454" s="357">
        <v>0</v>
      </c>
      <c r="H454" s="355">
        <v>5000</v>
      </c>
      <c r="I454" s="294">
        <v>-100</v>
      </c>
      <c r="J454" s="295"/>
      <c r="K454" s="315">
        <v>0</v>
      </c>
    </row>
    <row r="455" spans="1:11" ht="18" customHeight="1">
      <c r="A455" s="697" t="s">
        <v>166</v>
      </c>
      <c r="B455" s="698"/>
      <c r="C455" s="698"/>
      <c r="D455" s="698"/>
      <c r="E455" s="699"/>
      <c r="F455" s="365">
        <v>69350</v>
      </c>
      <c r="G455" s="366">
        <v>98600</v>
      </c>
      <c r="H455" s="366">
        <v>151000</v>
      </c>
      <c r="I455" s="297"/>
      <c r="J455" s="295"/>
      <c r="K455" s="317">
        <v>0</v>
      </c>
    </row>
    <row r="456" spans="1:11" ht="18" customHeight="1">
      <c r="A456" s="285"/>
      <c r="B456" s="700" t="s">
        <v>22</v>
      </c>
      <c r="C456" s="700"/>
      <c r="D456" s="700"/>
      <c r="E456" s="701"/>
      <c r="F456" s="378"/>
      <c r="G456" s="379"/>
      <c r="H456" s="379"/>
      <c r="I456" s="487"/>
      <c r="J456" s="525"/>
      <c r="K456" s="492"/>
    </row>
    <row r="457" spans="1:11" ht="18" customHeight="1">
      <c r="A457" s="282"/>
      <c r="B457" s="283"/>
      <c r="C457" s="702" t="s">
        <v>23</v>
      </c>
      <c r="D457" s="702"/>
      <c r="E457" s="703"/>
      <c r="F457" s="356"/>
      <c r="G457" s="357"/>
      <c r="H457" s="357"/>
      <c r="I457" s="489"/>
      <c r="J457" s="525"/>
      <c r="K457" s="491"/>
    </row>
    <row r="458" spans="1:11" ht="18" customHeight="1">
      <c r="A458" s="282"/>
      <c r="B458" s="283"/>
      <c r="C458" s="283"/>
      <c r="D458" s="702" t="s">
        <v>23</v>
      </c>
      <c r="E458" s="703"/>
      <c r="F458" s="354">
        <v>299890</v>
      </c>
      <c r="G458" s="355">
        <v>406500</v>
      </c>
      <c r="H458" s="355">
        <v>1015000</v>
      </c>
      <c r="I458" s="294">
        <v>-100</v>
      </c>
      <c r="J458" s="309"/>
      <c r="K458" s="315">
        <v>0</v>
      </c>
    </row>
    <row r="459" spans="1:11" ht="18" customHeight="1">
      <c r="A459" s="282"/>
      <c r="B459" s="283"/>
      <c r="C459" s="702" t="s">
        <v>24</v>
      </c>
      <c r="D459" s="702"/>
      <c r="E459" s="703"/>
      <c r="F459" s="356">
        <v>0</v>
      </c>
      <c r="G459" s="357">
        <v>0</v>
      </c>
      <c r="H459" s="355">
        <v>30000</v>
      </c>
      <c r="I459" s="294">
        <v>-100</v>
      </c>
      <c r="J459" s="309"/>
      <c r="K459" s="315">
        <v>0</v>
      </c>
    </row>
    <row r="460" spans="1:11" ht="18" customHeight="1">
      <c r="A460" s="282"/>
      <c r="B460" s="283"/>
      <c r="C460" s="729" t="s">
        <v>512</v>
      </c>
      <c r="D460" s="729"/>
      <c r="E460" s="730"/>
      <c r="F460" s="356"/>
      <c r="G460" s="357"/>
      <c r="H460" s="357"/>
      <c r="I460" s="294"/>
      <c r="J460" s="309"/>
      <c r="K460" s="315"/>
    </row>
    <row r="461" spans="1:11" ht="18.75" customHeight="1">
      <c r="A461" s="282"/>
      <c r="B461" s="283"/>
      <c r="C461" s="283"/>
      <c r="D461" s="702" t="s">
        <v>27</v>
      </c>
      <c r="E461" s="703"/>
      <c r="F461" s="354">
        <v>7451</v>
      </c>
      <c r="G461" s="355">
        <v>1503</v>
      </c>
      <c r="H461" s="355">
        <v>20000</v>
      </c>
      <c r="I461" s="294">
        <v>-100</v>
      </c>
      <c r="J461" s="310"/>
      <c r="K461" s="315">
        <v>0</v>
      </c>
    </row>
    <row r="462" spans="1:11" ht="18.75" customHeight="1">
      <c r="A462" s="282"/>
      <c r="B462" s="283"/>
      <c r="C462" s="702" t="s">
        <v>33</v>
      </c>
      <c r="D462" s="702"/>
      <c r="E462" s="703"/>
      <c r="F462" s="356">
        <v>0</v>
      </c>
      <c r="G462" s="355">
        <v>1600</v>
      </c>
      <c r="H462" s="355">
        <v>200000</v>
      </c>
      <c r="I462" s="294">
        <v>-100</v>
      </c>
      <c r="J462" s="293"/>
      <c r="K462" s="315">
        <v>0</v>
      </c>
    </row>
    <row r="463" spans="1:11" ht="18" customHeight="1">
      <c r="A463" s="697" t="s">
        <v>167</v>
      </c>
      <c r="B463" s="698"/>
      <c r="C463" s="698"/>
      <c r="D463" s="698"/>
      <c r="E463" s="699"/>
      <c r="F463" s="365">
        <v>307341</v>
      </c>
      <c r="G463" s="366">
        <v>409603</v>
      </c>
      <c r="H463" s="366">
        <v>1265000</v>
      </c>
      <c r="I463" s="297"/>
      <c r="J463" s="293"/>
      <c r="K463" s="317">
        <v>0</v>
      </c>
    </row>
    <row r="464" spans="1:11" ht="18" customHeight="1">
      <c r="A464" s="285"/>
      <c r="B464" s="700" t="s">
        <v>34</v>
      </c>
      <c r="C464" s="700"/>
      <c r="D464" s="700"/>
      <c r="E464" s="701"/>
      <c r="F464" s="378"/>
      <c r="G464" s="379"/>
      <c r="H464" s="379"/>
      <c r="I464" s="297"/>
      <c r="J464" s="295"/>
      <c r="K464" s="318"/>
    </row>
    <row r="465" spans="1:11" ht="18" customHeight="1">
      <c r="A465" s="282"/>
      <c r="B465" s="283"/>
      <c r="C465" s="702" t="s">
        <v>35</v>
      </c>
      <c r="D465" s="702"/>
      <c r="E465" s="703"/>
      <c r="F465" s="356">
        <v>0</v>
      </c>
      <c r="G465" s="357">
        <v>0</v>
      </c>
      <c r="H465" s="355">
        <v>5000</v>
      </c>
      <c r="I465" s="294">
        <v>-100</v>
      </c>
      <c r="J465" s="292"/>
      <c r="K465" s="315">
        <v>0</v>
      </c>
    </row>
    <row r="466" spans="1:11" ht="18.75" customHeight="1">
      <c r="A466" s="282"/>
      <c r="B466" s="283"/>
      <c r="C466" s="702" t="s">
        <v>37</v>
      </c>
      <c r="D466" s="702"/>
      <c r="E466" s="703"/>
      <c r="F466" s="354">
        <v>76504</v>
      </c>
      <c r="G466" s="355">
        <v>58040</v>
      </c>
      <c r="H466" s="355">
        <v>200000</v>
      </c>
      <c r="I466" s="294">
        <v>-100</v>
      </c>
      <c r="J466" s="293"/>
      <c r="K466" s="315">
        <v>0</v>
      </c>
    </row>
    <row r="467" spans="1:11" ht="18.75" customHeight="1">
      <c r="A467" s="282"/>
      <c r="B467" s="283"/>
      <c r="C467" s="702" t="s">
        <v>45</v>
      </c>
      <c r="D467" s="702"/>
      <c r="E467" s="703"/>
      <c r="F467" s="356">
        <v>0</v>
      </c>
      <c r="G467" s="357">
        <v>0</v>
      </c>
      <c r="H467" s="355">
        <v>5000</v>
      </c>
      <c r="I467" s="294">
        <v>-100</v>
      </c>
      <c r="J467" s="293"/>
      <c r="K467" s="315">
        <v>0</v>
      </c>
    </row>
    <row r="468" spans="1:11" ht="18" customHeight="1">
      <c r="A468" s="697" t="s">
        <v>168</v>
      </c>
      <c r="B468" s="698"/>
      <c r="C468" s="698"/>
      <c r="D468" s="698"/>
      <c r="E468" s="699"/>
      <c r="F468" s="365">
        <v>76504</v>
      </c>
      <c r="G468" s="366">
        <v>58040</v>
      </c>
      <c r="H468" s="366">
        <v>210000</v>
      </c>
      <c r="I468" s="297"/>
      <c r="J468" s="293"/>
      <c r="K468" s="317">
        <v>0</v>
      </c>
    </row>
    <row r="469" spans="1:11" ht="18" customHeight="1">
      <c r="A469" s="285"/>
      <c r="B469" s="700" t="s">
        <v>50</v>
      </c>
      <c r="C469" s="700"/>
      <c r="D469" s="700"/>
      <c r="E469" s="701"/>
      <c r="F469" s="378"/>
      <c r="G469" s="379"/>
      <c r="H469" s="379"/>
      <c r="I469" s="297"/>
      <c r="J469" s="293"/>
      <c r="K469" s="256"/>
    </row>
    <row r="470" spans="1:11" ht="18.75" customHeight="1">
      <c r="A470" s="282"/>
      <c r="B470" s="283"/>
      <c r="C470" s="702" t="s">
        <v>51</v>
      </c>
      <c r="D470" s="702"/>
      <c r="E470" s="703"/>
      <c r="F470" s="356">
        <v>0</v>
      </c>
      <c r="G470" s="357">
        <v>0</v>
      </c>
      <c r="H470" s="355">
        <v>10000</v>
      </c>
      <c r="I470" s="294">
        <v>-100</v>
      </c>
      <c r="J470" s="293"/>
      <c r="K470" s="315">
        <v>0</v>
      </c>
    </row>
    <row r="471" spans="1:11" ht="18.75" customHeight="1">
      <c r="A471" s="282"/>
      <c r="B471" s="283"/>
      <c r="C471" s="702" t="s">
        <v>57</v>
      </c>
      <c r="D471" s="702"/>
      <c r="E471" s="703"/>
      <c r="F471" s="356">
        <v>0</v>
      </c>
      <c r="G471" s="357">
        <v>0</v>
      </c>
      <c r="H471" s="355">
        <v>1000</v>
      </c>
      <c r="I471" s="294">
        <v>-100</v>
      </c>
      <c r="J471" s="293"/>
      <c r="K471" s="315">
        <v>0</v>
      </c>
    </row>
    <row r="472" spans="1:11" ht="18.75" customHeight="1">
      <c r="A472" s="697" t="s">
        <v>169</v>
      </c>
      <c r="B472" s="698"/>
      <c r="C472" s="698"/>
      <c r="D472" s="698"/>
      <c r="E472" s="699"/>
      <c r="F472" s="376">
        <v>0</v>
      </c>
      <c r="G472" s="380">
        <v>0</v>
      </c>
      <c r="H472" s="366">
        <v>11000</v>
      </c>
      <c r="I472" s="297"/>
      <c r="J472" s="295"/>
      <c r="K472" s="317">
        <v>0</v>
      </c>
    </row>
    <row r="473" spans="1:11" ht="18.75" customHeight="1">
      <c r="A473" s="697" t="s">
        <v>170</v>
      </c>
      <c r="B473" s="698"/>
      <c r="C473" s="698"/>
      <c r="D473" s="698"/>
      <c r="E473" s="699"/>
      <c r="F473" s="365">
        <v>453195</v>
      </c>
      <c r="G473" s="366">
        <v>566243</v>
      </c>
      <c r="H473" s="366">
        <v>1637000</v>
      </c>
      <c r="I473" s="297"/>
      <c r="J473" s="292"/>
      <c r="K473" s="317">
        <v>0</v>
      </c>
    </row>
    <row r="474" spans="1:11" ht="18" customHeight="1">
      <c r="A474" s="285"/>
      <c r="B474" s="700" t="s">
        <v>60</v>
      </c>
      <c r="C474" s="700"/>
      <c r="D474" s="700"/>
      <c r="E474" s="701"/>
      <c r="F474" s="378"/>
      <c r="G474" s="379"/>
      <c r="H474" s="379"/>
      <c r="I474" s="297"/>
      <c r="J474" s="293"/>
      <c r="K474" s="264"/>
    </row>
    <row r="475" spans="1:11" ht="18" customHeight="1">
      <c r="A475" s="285"/>
      <c r="B475" s="700" t="s">
        <v>61</v>
      </c>
      <c r="C475" s="700"/>
      <c r="D475" s="700"/>
      <c r="E475" s="701"/>
      <c r="F475" s="378"/>
      <c r="G475" s="379"/>
      <c r="H475" s="379"/>
      <c r="I475" s="297"/>
      <c r="J475" s="293"/>
      <c r="K475" s="260"/>
    </row>
    <row r="476" spans="1:11" ht="18" customHeight="1">
      <c r="A476" s="282"/>
      <c r="B476" s="283"/>
      <c r="C476" s="702" t="s">
        <v>518</v>
      </c>
      <c r="D476" s="702"/>
      <c r="E476" s="703"/>
      <c r="F476" s="356"/>
      <c r="G476" s="357"/>
      <c r="H476" s="357"/>
      <c r="I476" s="294"/>
      <c r="J476" s="293"/>
      <c r="K476" s="260"/>
    </row>
    <row r="477" spans="1:11" ht="18" customHeight="1">
      <c r="A477" s="282"/>
      <c r="B477" s="283"/>
      <c r="C477" s="283"/>
      <c r="D477" s="702" t="s">
        <v>76</v>
      </c>
      <c r="E477" s="703"/>
      <c r="F477" s="356">
        <v>0</v>
      </c>
      <c r="G477" s="355">
        <v>51640</v>
      </c>
      <c r="H477" s="357">
        <v>0</v>
      </c>
      <c r="I477" s="294">
        <v>0</v>
      </c>
      <c r="J477" s="295"/>
      <c r="K477" s="315">
        <v>0</v>
      </c>
    </row>
    <row r="478" spans="1:11" ht="18" customHeight="1">
      <c r="A478" s="282"/>
      <c r="B478" s="283"/>
      <c r="C478" s="283"/>
      <c r="D478" s="702" t="s">
        <v>77</v>
      </c>
      <c r="E478" s="703"/>
      <c r="F478" s="354">
        <v>2000</v>
      </c>
      <c r="G478" s="357">
        <v>0</v>
      </c>
      <c r="H478" s="357">
        <v>0</v>
      </c>
      <c r="I478" s="294">
        <v>0</v>
      </c>
      <c r="J478" s="292"/>
      <c r="K478" s="315">
        <v>0</v>
      </c>
    </row>
    <row r="479" spans="1:11" ht="18.75" customHeight="1">
      <c r="A479" s="282"/>
      <c r="B479" s="283"/>
      <c r="C479" s="702" t="s">
        <v>68</v>
      </c>
      <c r="D479" s="702"/>
      <c r="E479" s="703"/>
      <c r="F479" s="356"/>
      <c r="G479" s="357"/>
      <c r="H479" s="357"/>
      <c r="I479" s="294"/>
      <c r="J479" s="293"/>
      <c r="K479" s="315"/>
    </row>
    <row r="480" spans="1:11" ht="18.75" customHeight="1">
      <c r="A480" s="282"/>
      <c r="B480" s="283"/>
      <c r="C480" s="283"/>
      <c r="D480" s="702" t="s">
        <v>68</v>
      </c>
      <c r="E480" s="703"/>
      <c r="F480" s="356">
        <v>0</v>
      </c>
      <c r="G480" s="357">
        <v>0</v>
      </c>
      <c r="H480" s="355">
        <v>10000</v>
      </c>
      <c r="I480" s="294">
        <v>-100</v>
      </c>
      <c r="J480" s="293"/>
      <c r="K480" s="315">
        <v>0</v>
      </c>
    </row>
    <row r="481" spans="1:11" ht="16.5" customHeight="1">
      <c r="A481" s="697" t="s">
        <v>176</v>
      </c>
      <c r="B481" s="698"/>
      <c r="C481" s="698"/>
      <c r="D481" s="698"/>
      <c r="E481" s="699"/>
      <c r="F481" s="365">
        <v>2000</v>
      </c>
      <c r="G481" s="366">
        <v>51640</v>
      </c>
      <c r="H481" s="366">
        <v>10000</v>
      </c>
      <c r="I481" s="297"/>
      <c r="J481" s="295"/>
      <c r="K481" s="317">
        <v>0</v>
      </c>
    </row>
    <row r="482" spans="1:11" ht="18" customHeight="1">
      <c r="A482" s="285"/>
      <c r="B482" s="700" t="s">
        <v>124</v>
      </c>
      <c r="C482" s="700"/>
      <c r="D482" s="700"/>
      <c r="E482" s="701"/>
      <c r="F482" s="378"/>
      <c r="G482" s="379"/>
      <c r="H482" s="379"/>
      <c r="I482" s="297"/>
      <c r="J482" s="295"/>
      <c r="K482" s="318"/>
    </row>
    <row r="483" spans="1:11" ht="32.25" customHeight="1">
      <c r="A483" s="282"/>
      <c r="B483" s="283"/>
      <c r="C483" s="704" t="s">
        <v>329</v>
      </c>
      <c r="D483" s="704"/>
      <c r="E483" s="705"/>
      <c r="F483" s="356"/>
      <c r="G483" s="357"/>
      <c r="H483" s="357"/>
      <c r="I483" s="294"/>
      <c r="J483" s="292"/>
      <c r="K483" s="315"/>
    </row>
    <row r="484" spans="1:11" ht="18" customHeight="1">
      <c r="A484" s="282"/>
      <c r="B484" s="283"/>
      <c r="C484" s="283"/>
      <c r="D484" s="774" t="s">
        <v>648</v>
      </c>
      <c r="E484" s="775"/>
      <c r="F484" s="356">
        <v>0</v>
      </c>
      <c r="G484" s="357">
        <v>0</v>
      </c>
      <c r="H484" s="355">
        <v>100000</v>
      </c>
      <c r="I484" s="294">
        <v>-100</v>
      </c>
      <c r="J484" s="292"/>
      <c r="K484" s="315">
        <v>0</v>
      </c>
    </row>
    <row r="485" spans="1:11" ht="18.75" customHeight="1">
      <c r="A485" s="282"/>
      <c r="B485" s="283"/>
      <c r="C485" s="704" t="s">
        <v>331</v>
      </c>
      <c r="D485" s="704"/>
      <c r="E485" s="705"/>
      <c r="F485" s="356"/>
      <c r="G485" s="357"/>
      <c r="H485" s="357"/>
      <c r="I485" s="294"/>
      <c r="J485" s="293"/>
      <c r="K485" s="315"/>
    </row>
    <row r="486" spans="1:11" ht="18.75" customHeight="1">
      <c r="A486" s="282"/>
      <c r="B486" s="283"/>
      <c r="C486" s="283"/>
      <c r="D486" s="702" t="s">
        <v>330</v>
      </c>
      <c r="E486" s="703"/>
      <c r="F486" s="356">
        <v>0</v>
      </c>
      <c r="G486" s="357">
        <v>0</v>
      </c>
      <c r="H486" s="355">
        <v>50000</v>
      </c>
      <c r="I486" s="294">
        <v>-100</v>
      </c>
      <c r="J486" s="293"/>
      <c r="K486" s="315">
        <v>0</v>
      </c>
    </row>
    <row r="487" spans="1:11" ht="18.75" customHeight="1">
      <c r="A487" s="697" t="s">
        <v>199</v>
      </c>
      <c r="B487" s="698"/>
      <c r="C487" s="698"/>
      <c r="D487" s="698"/>
      <c r="E487" s="699"/>
      <c r="F487" s="376">
        <v>0</v>
      </c>
      <c r="G487" s="380">
        <v>0</v>
      </c>
      <c r="H487" s="366">
        <v>150000</v>
      </c>
      <c r="I487" s="297"/>
      <c r="J487" s="293"/>
      <c r="K487" s="317">
        <v>0</v>
      </c>
    </row>
    <row r="488" spans="1:11" ht="18.75" customHeight="1">
      <c r="A488" s="697" t="s">
        <v>177</v>
      </c>
      <c r="B488" s="698"/>
      <c r="C488" s="698"/>
      <c r="D488" s="698"/>
      <c r="E488" s="699"/>
      <c r="F488" s="365">
        <v>2000</v>
      </c>
      <c r="G488" s="366">
        <v>51640</v>
      </c>
      <c r="H488" s="366">
        <v>160000</v>
      </c>
      <c r="I488" s="297"/>
      <c r="J488" s="293"/>
      <c r="K488" s="317">
        <v>0</v>
      </c>
    </row>
    <row r="489" spans="1:11" ht="18.75" customHeight="1">
      <c r="A489" s="697" t="s">
        <v>193</v>
      </c>
      <c r="B489" s="698"/>
      <c r="C489" s="698"/>
      <c r="D489" s="698"/>
      <c r="E489" s="699"/>
      <c r="F489" s="365">
        <v>1299035</v>
      </c>
      <c r="G489" s="366">
        <v>1506603</v>
      </c>
      <c r="H489" s="366">
        <v>2744440</v>
      </c>
      <c r="I489" s="297"/>
      <c r="J489" s="293"/>
      <c r="K489" s="317">
        <v>0</v>
      </c>
    </row>
    <row r="490" spans="1:11" ht="18.75" customHeight="1">
      <c r="A490" s="684" t="s">
        <v>1</v>
      </c>
      <c r="B490" s="685"/>
      <c r="C490" s="685"/>
      <c r="D490" s="685"/>
      <c r="E490" s="686"/>
      <c r="F490" s="687" t="s">
        <v>158</v>
      </c>
      <c r="G490" s="688"/>
      <c r="H490" s="689" t="s">
        <v>159</v>
      </c>
      <c r="I490" s="690"/>
      <c r="J490" s="690"/>
      <c r="K490" s="691"/>
    </row>
    <row r="491" spans="1:11" ht="18.75" customHeight="1">
      <c r="A491" s="692" t="s">
        <v>1</v>
      </c>
      <c r="B491" s="693"/>
      <c r="C491" s="693"/>
      <c r="D491" s="693"/>
      <c r="E491" s="694"/>
      <c r="F491" s="347" t="s">
        <v>288</v>
      </c>
      <c r="G491" s="434" t="s">
        <v>350</v>
      </c>
      <c r="H491" s="347" t="s">
        <v>434</v>
      </c>
      <c r="I491" s="695" t="s">
        <v>160</v>
      </c>
      <c r="J491" s="696"/>
      <c r="K491" s="244" t="s">
        <v>490</v>
      </c>
    </row>
    <row r="492" spans="1:11" ht="18.75" customHeight="1">
      <c r="A492" s="763" t="s">
        <v>649</v>
      </c>
      <c r="B492" s="700"/>
      <c r="C492" s="700"/>
      <c r="D492" s="700"/>
      <c r="E492" s="701"/>
      <c r="F492" s="389"/>
      <c r="G492" s="390"/>
      <c r="H492" s="375"/>
      <c r="I492" s="254"/>
      <c r="J492" s="295"/>
      <c r="K492" s="266"/>
    </row>
    <row r="493" spans="1:11" ht="18" customHeight="1">
      <c r="A493" s="285"/>
      <c r="B493" s="700" t="s">
        <v>69</v>
      </c>
      <c r="C493" s="700"/>
      <c r="D493" s="700"/>
      <c r="E493" s="701"/>
      <c r="F493" s="351"/>
      <c r="G493" s="351"/>
      <c r="H493" s="351"/>
      <c r="I493" s="254"/>
      <c r="J493" s="292"/>
      <c r="K493" s="253"/>
    </row>
    <row r="494" spans="1:11" ht="18" customHeight="1">
      <c r="A494" s="285"/>
      <c r="B494" s="700" t="s">
        <v>70</v>
      </c>
      <c r="C494" s="700"/>
      <c r="D494" s="700"/>
      <c r="E494" s="701"/>
      <c r="F494" s="368"/>
      <c r="G494" s="368"/>
      <c r="H494" s="369"/>
      <c r="I494" s="254"/>
      <c r="J494" s="293"/>
      <c r="K494" s="256"/>
    </row>
    <row r="495" spans="1:11" ht="18" customHeight="1">
      <c r="A495" s="282"/>
      <c r="B495" s="283"/>
      <c r="C495" s="702" t="s">
        <v>93</v>
      </c>
      <c r="D495" s="702"/>
      <c r="E495" s="703"/>
      <c r="F495" s="352"/>
      <c r="G495" s="352"/>
      <c r="H495" s="353"/>
      <c r="I495" s="254"/>
      <c r="J495" s="293"/>
      <c r="K495" s="260"/>
    </row>
    <row r="496" spans="1:11" ht="18.75" customHeight="1">
      <c r="A496" s="282"/>
      <c r="B496" s="283"/>
      <c r="C496" s="283"/>
      <c r="D496" s="702" t="s">
        <v>332</v>
      </c>
      <c r="E496" s="703"/>
      <c r="F496" s="354">
        <v>1030018.62</v>
      </c>
      <c r="G496" s="355">
        <v>549014.87</v>
      </c>
      <c r="H496" s="357">
        <v>0</v>
      </c>
      <c r="I496" s="298">
        <v>0</v>
      </c>
      <c r="J496" s="298"/>
      <c r="K496" s="315">
        <v>0</v>
      </c>
    </row>
    <row r="497" spans="1:11" ht="18.75" customHeight="1">
      <c r="A497" s="282"/>
      <c r="B497" s="283"/>
      <c r="C497" s="283"/>
      <c r="D497" s="702" t="s">
        <v>333</v>
      </c>
      <c r="E497" s="703"/>
      <c r="F497" s="354">
        <v>537185.85</v>
      </c>
      <c r="G497" s="357">
        <v>0</v>
      </c>
      <c r="H497" s="357">
        <v>0</v>
      </c>
      <c r="I497" s="311">
        <v>0</v>
      </c>
      <c r="J497" s="312"/>
      <c r="K497" s="315">
        <v>0</v>
      </c>
    </row>
    <row r="498" spans="1:11" ht="18.75" customHeight="1">
      <c r="A498" s="697" t="s">
        <v>178</v>
      </c>
      <c r="B498" s="698"/>
      <c r="C498" s="698"/>
      <c r="D498" s="698"/>
      <c r="E498" s="699"/>
      <c r="F498" s="365">
        <v>1567204.47</v>
      </c>
      <c r="G498" s="366">
        <v>549014.87</v>
      </c>
      <c r="H498" s="380">
        <v>0</v>
      </c>
      <c r="I498" s="254"/>
      <c r="J498" s="293"/>
      <c r="K498" s="317">
        <v>0</v>
      </c>
    </row>
    <row r="499" spans="1:11" ht="18.75" customHeight="1">
      <c r="A499" s="697" t="s">
        <v>179</v>
      </c>
      <c r="B499" s="698"/>
      <c r="C499" s="698"/>
      <c r="D499" s="698"/>
      <c r="E499" s="699"/>
      <c r="F499" s="365">
        <v>1567204.47</v>
      </c>
      <c r="G499" s="366">
        <v>549014.87</v>
      </c>
      <c r="H499" s="380">
        <v>0</v>
      </c>
      <c r="I499" s="254"/>
      <c r="J499" s="293"/>
      <c r="K499" s="317">
        <v>0</v>
      </c>
    </row>
    <row r="500" spans="1:11" ht="18.75" customHeight="1">
      <c r="A500" s="697" t="s">
        <v>650</v>
      </c>
      <c r="B500" s="698"/>
      <c r="C500" s="698"/>
      <c r="D500" s="698"/>
      <c r="E500" s="699"/>
      <c r="F500" s="365">
        <v>1567204.47</v>
      </c>
      <c r="G500" s="366">
        <v>549014.87</v>
      </c>
      <c r="H500" s="380">
        <v>0</v>
      </c>
      <c r="I500" s="254"/>
      <c r="J500" s="295"/>
      <c r="K500" s="317">
        <v>0</v>
      </c>
    </row>
    <row r="501" spans="1:11" ht="18.75" customHeight="1">
      <c r="A501" s="697" t="s">
        <v>194</v>
      </c>
      <c r="B501" s="698"/>
      <c r="C501" s="698"/>
      <c r="D501" s="698"/>
      <c r="E501" s="699"/>
      <c r="F501" s="381">
        <v>2866239.47</v>
      </c>
      <c r="G501" s="382">
        <v>2055617.87</v>
      </c>
      <c r="H501" s="382">
        <v>2744440</v>
      </c>
      <c r="I501" s="254"/>
      <c r="J501" s="295"/>
      <c r="K501" s="318">
        <v>0</v>
      </c>
    </row>
    <row r="502" spans="1:11" ht="18.75" customHeight="1">
      <c r="A502" s="763" t="s">
        <v>115</v>
      </c>
      <c r="B502" s="700"/>
      <c r="C502" s="700"/>
      <c r="D502" s="700"/>
      <c r="E502" s="701"/>
      <c r="F502" s="351"/>
      <c r="G502" s="351"/>
      <c r="H502" s="351"/>
      <c r="I502" s="254"/>
      <c r="J502" s="292"/>
      <c r="K502" s="253"/>
    </row>
    <row r="503" spans="1:11" ht="18.75" customHeight="1">
      <c r="A503" s="763" t="s">
        <v>116</v>
      </c>
      <c r="B503" s="700"/>
      <c r="C503" s="700"/>
      <c r="D503" s="700"/>
      <c r="E503" s="701"/>
      <c r="F503" s="351"/>
      <c r="G503" s="351"/>
      <c r="H503" s="351"/>
      <c r="I503" s="254"/>
      <c r="J503" s="292"/>
      <c r="K503" s="253"/>
    </row>
    <row r="504" spans="1:11" ht="18" customHeight="1">
      <c r="A504" s="285"/>
      <c r="B504" s="700" t="s">
        <v>15</v>
      </c>
      <c r="C504" s="700"/>
      <c r="D504" s="700"/>
      <c r="E504" s="701"/>
      <c r="F504" s="352"/>
      <c r="G504" s="352"/>
      <c r="H504" s="352"/>
      <c r="I504" s="254"/>
      <c r="J504" s="293"/>
      <c r="K504" s="261"/>
    </row>
    <row r="505" spans="1:11" ht="18" customHeight="1">
      <c r="A505" s="285"/>
      <c r="B505" s="700" t="s">
        <v>22</v>
      </c>
      <c r="C505" s="700"/>
      <c r="D505" s="700"/>
      <c r="E505" s="701"/>
      <c r="F505" s="374"/>
      <c r="G505" s="389"/>
      <c r="H505" s="389"/>
      <c r="I505" s="254"/>
      <c r="J505" s="295"/>
      <c r="K505" s="267"/>
    </row>
    <row r="506" spans="1:11" ht="16.5" customHeight="1">
      <c r="A506" s="282"/>
      <c r="B506" s="283"/>
      <c r="C506" s="702" t="s">
        <v>24</v>
      </c>
      <c r="D506" s="702"/>
      <c r="E506" s="703"/>
      <c r="F506" s="354">
        <v>23100</v>
      </c>
      <c r="G506" s="355">
        <v>15000</v>
      </c>
      <c r="H506" s="355">
        <v>100000</v>
      </c>
      <c r="I506" s="294">
        <v>0</v>
      </c>
      <c r="J506" s="295"/>
      <c r="K506" s="314">
        <v>100000</v>
      </c>
    </row>
    <row r="507" spans="1:11" ht="16.5" customHeight="1">
      <c r="A507" s="282"/>
      <c r="B507" s="283"/>
      <c r="C507" s="729" t="s">
        <v>512</v>
      </c>
      <c r="D507" s="729"/>
      <c r="E507" s="730"/>
      <c r="F507" s="356"/>
      <c r="G507" s="357"/>
      <c r="H507" s="357"/>
      <c r="I507" s="294"/>
      <c r="J507" s="295"/>
      <c r="K507" s="315"/>
    </row>
    <row r="508" spans="1:11" ht="16.5" customHeight="1">
      <c r="A508" s="282"/>
      <c r="B508" s="283"/>
      <c r="C508" s="283"/>
      <c r="D508" s="702" t="s">
        <v>391</v>
      </c>
      <c r="E508" s="703"/>
      <c r="F508" s="356">
        <v>0</v>
      </c>
      <c r="G508" s="357">
        <v>0</v>
      </c>
      <c r="H508" s="355">
        <v>100000</v>
      </c>
      <c r="I508" s="294">
        <v>0</v>
      </c>
      <c r="J508" s="296"/>
      <c r="K508" s="314">
        <v>100000</v>
      </c>
    </row>
    <row r="509" spans="1:11" ht="52.5" customHeight="1">
      <c r="A509" s="338"/>
      <c r="B509" s="331"/>
      <c r="C509" s="331"/>
      <c r="D509" s="704" t="s">
        <v>424</v>
      </c>
      <c r="E509" s="705"/>
      <c r="F509" s="385">
        <v>0</v>
      </c>
      <c r="G509" s="386">
        <v>0</v>
      </c>
      <c r="H509" s="362">
        <v>10000</v>
      </c>
      <c r="I509" s="339">
        <v>0</v>
      </c>
      <c r="J509" s="344"/>
      <c r="K509" s="341">
        <v>10000</v>
      </c>
    </row>
    <row r="510" spans="1:11" ht="36" customHeight="1">
      <c r="A510" s="338"/>
      <c r="B510" s="331"/>
      <c r="C510" s="331"/>
      <c r="D510" s="704" t="s">
        <v>425</v>
      </c>
      <c r="E510" s="705"/>
      <c r="F510" s="385">
        <v>0</v>
      </c>
      <c r="G510" s="386">
        <v>0</v>
      </c>
      <c r="H510" s="362">
        <v>10000</v>
      </c>
      <c r="I510" s="339">
        <v>0</v>
      </c>
      <c r="J510" s="344"/>
      <c r="K510" s="341">
        <v>10000</v>
      </c>
    </row>
    <row r="511" spans="1:11" ht="18" customHeight="1">
      <c r="A511" s="338"/>
      <c r="B511" s="331"/>
      <c r="C511" s="331"/>
      <c r="D511" s="704" t="s">
        <v>393</v>
      </c>
      <c r="E511" s="705"/>
      <c r="F511" s="361">
        <v>88800</v>
      </c>
      <c r="G511" s="386">
        <v>0</v>
      </c>
      <c r="H511" s="386">
        <v>0</v>
      </c>
      <c r="I511" s="339">
        <v>0</v>
      </c>
      <c r="J511" s="345"/>
      <c r="K511" s="342">
        <v>0</v>
      </c>
    </row>
    <row r="512" spans="1:11" ht="16.5" customHeight="1">
      <c r="A512" s="338"/>
      <c r="B512" s="331"/>
      <c r="C512" s="331"/>
      <c r="D512" s="704" t="s">
        <v>334</v>
      </c>
      <c r="E512" s="705"/>
      <c r="F512" s="361">
        <v>1600</v>
      </c>
      <c r="G512" s="386">
        <v>0</v>
      </c>
      <c r="H512" s="362">
        <v>2000</v>
      </c>
      <c r="I512" s="339">
        <v>0</v>
      </c>
      <c r="J512" s="345"/>
      <c r="K512" s="341">
        <v>2000</v>
      </c>
    </row>
    <row r="513" spans="1:11" ht="16.5" customHeight="1">
      <c r="A513" s="338"/>
      <c r="B513" s="331"/>
      <c r="C513" s="331"/>
      <c r="D513" s="704" t="s">
        <v>651</v>
      </c>
      <c r="E513" s="705"/>
      <c r="F513" s="385">
        <v>0</v>
      </c>
      <c r="G513" s="386">
        <v>0</v>
      </c>
      <c r="H513" s="362">
        <v>100000</v>
      </c>
      <c r="I513" s="339">
        <v>-100</v>
      </c>
      <c r="J513" s="345"/>
      <c r="K513" s="342">
        <v>0</v>
      </c>
    </row>
    <row r="514" spans="1:11" ht="36" customHeight="1">
      <c r="A514" s="338"/>
      <c r="B514" s="331"/>
      <c r="C514" s="331"/>
      <c r="D514" s="704" t="s">
        <v>335</v>
      </c>
      <c r="E514" s="705"/>
      <c r="F514" s="361">
        <v>25200</v>
      </c>
      <c r="G514" s="386">
        <v>0</v>
      </c>
      <c r="H514" s="386">
        <v>0</v>
      </c>
      <c r="I514" s="339">
        <v>0</v>
      </c>
      <c r="J514" s="340"/>
      <c r="K514" s="342">
        <v>0</v>
      </c>
    </row>
    <row r="515" spans="1:11" ht="33" customHeight="1">
      <c r="A515" s="338"/>
      <c r="B515" s="331"/>
      <c r="C515" s="331"/>
      <c r="D515" s="704" t="s">
        <v>394</v>
      </c>
      <c r="E515" s="705"/>
      <c r="F515" s="385">
        <v>0</v>
      </c>
      <c r="G515" s="386">
        <v>0</v>
      </c>
      <c r="H515" s="362">
        <v>60000</v>
      </c>
      <c r="I515" s="339">
        <v>0</v>
      </c>
      <c r="J515" s="340"/>
      <c r="K515" s="341">
        <v>60000</v>
      </c>
    </row>
    <row r="516" spans="1:11" ht="34.5" customHeight="1">
      <c r="A516" s="338"/>
      <c r="B516" s="331"/>
      <c r="C516" s="331"/>
      <c r="D516" s="704" t="s">
        <v>412</v>
      </c>
      <c r="E516" s="705"/>
      <c r="F516" s="396">
        <v>9850</v>
      </c>
      <c r="G516" s="386">
        <v>0</v>
      </c>
      <c r="H516" s="362">
        <v>20000</v>
      </c>
      <c r="I516" s="339">
        <v>0</v>
      </c>
      <c r="J516" s="340"/>
      <c r="K516" s="341">
        <v>20000</v>
      </c>
    </row>
    <row r="517" spans="1:11" ht="18.75" customHeight="1">
      <c r="A517" s="338"/>
      <c r="B517" s="331"/>
      <c r="C517" s="331"/>
      <c r="D517" s="704" t="s">
        <v>395</v>
      </c>
      <c r="E517" s="705"/>
      <c r="F517" s="361">
        <v>18400</v>
      </c>
      <c r="G517" s="362">
        <v>11310</v>
      </c>
      <c r="H517" s="386">
        <v>0</v>
      </c>
      <c r="I517" s="339">
        <v>100</v>
      </c>
      <c r="J517" s="344"/>
      <c r="K517" s="341">
        <v>40000</v>
      </c>
    </row>
    <row r="518" spans="1:11" ht="18.75" customHeight="1">
      <c r="A518" s="697" t="s">
        <v>167</v>
      </c>
      <c r="B518" s="698"/>
      <c r="C518" s="698"/>
      <c r="D518" s="698"/>
      <c r="E518" s="699"/>
      <c r="F518" s="365">
        <v>166950</v>
      </c>
      <c r="G518" s="366">
        <v>26310</v>
      </c>
      <c r="H518" s="366">
        <v>402000</v>
      </c>
      <c r="I518" s="297"/>
      <c r="J518" s="296"/>
      <c r="K518" s="316">
        <v>342000</v>
      </c>
    </row>
    <row r="519" spans="1:11" ht="18.75" customHeight="1">
      <c r="A519" s="697" t="s">
        <v>170</v>
      </c>
      <c r="B519" s="698"/>
      <c r="C519" s="698"/>
      <c r="D519" s="698"/>
      <c r="E519" s="699"/>
      <c r="F519" s="365">
        <v>166950</v>
      </c>
      <c r="G519" s="366">
        <v>26310</v>
      </c>
      <c r="H519" s="366">
        <v>402000</v>
      </c>
      <c r="I519" s="297"/>
      <c r="J519" s="292"/>
      <c r="K519" s="316">
        <v>342000</v>
      </c>
    </row>
    <row r="520" spans="1:11" ht="17.25" customHeight="1">
      <c r="A520" s="697" t="s">
        <v>195</v>
      </c>
      <c r="B520" s="698"/>
      <c r="C520" s="698"/>
      <c r="D520" s="698"/>
      <c r="E520" s="699"/>
      <c r="F520" s="365">
        <v>166950</v>
      </c>
      <c r="G520" s="366">
        <v>26310</v>
      </c>
      <c r="H520" s="366">
        <v>402000</v>
      </c>
      <c r="I520" s="297"/>
      <c r="J520" s="292"/>
      <c r="K520" s="316">
        <v>342000</v>
      </c>
    </row>
    <row r="521" spans="1:11" ht="16.5" customHeight="1">
      <c r="A521" s="697" t="s">
        <v>196</v>
      </c>
      <c r="B521" s="698"/>
      <c r="C521" s="698"/>
      <c r="D521" s="698"/>
      <c r="E521" s="699"/>
      <c r="F521" s="381">
        <v>166950</v>
      </c>
      <c r="G521" s="382">
        <v>26310</v>
      </c>
      <c r="H521" s="382">
        <v>402000</v>
      </c>
      <c r="I521" s="297"/>
      <c r="J521" s="293"/>
      <c r="K521" s="336">
        <v>342000</v>
      </c>
    </row>
    <row r="522" spans="1:11" ht="15.75" customHeight="1">
      <c r="A522" s="763" t="s">
        <v>540</v>
      </c>
      <c r="B522" s="700"/>
      <c r="C522" s="700"/>
      <c r="D522" s="700"/>
      <c r="E522" s="701"/>
      <c r="F522" s="378"/>
      <c r="G522" s="379"/>
      <c r="H522" s="379"/>
      <c r="I522" s="254"/>
      <c r="J522" s="293"/>
      <c r="K522" s="256"/>
    </row>
    <row r="523" spans="1:11" ht="18.75" customHeight="1">
      <c r="A523" s="763" t="s">
        <v>118</v>
      </c>
      <c r="B523" s="700"/>
      <c r="C523" s="700"/>
      <c r="D523" s="700"/>
      <c r="E523" s="701"/>
      <c r="F523" s="378"/>
      <c r="G523" s="383"/>
      <c r="H523" s="383"/>
      <c r="I523" s="254"/>
      <c r="J523" s="293"/>
      <c r="K523" s="260"/>
    </row>
    <row r="524" spans="1:11" ht="15" customHeight="1">
      <c r="A524" s="285"/>
      <c r="B524" s="700" t="s">
        <v>15</v>
      </c>
      <c r="C524" s="700"/>
      <c r="D524" s="700"/>
      <c r="E524" s="701"/>
      <c r="F524" s="378"/>
      <c r="G524" s="379"/>
      <c r="H524" s="379"/>
      <c r="I524" s="254"/>
      <c r="J524" s="293"/>
      <c r="K524" s="260"/>
    </row>
    <row r="525" spans="1:11" ht="18.75" customHeight="1">
      <c r="A525" s="285"/>
      <c r="B525" s="700" t="s">
        <v>22</v>
      </c>
      <c r="C525" s="700"/>
      <c r="D525" s="700"/>
      <c r="E525" s="701"/>
      <c r="F525" s="378"/>
      <c r="G525" s="379"/>
      <c r="H525" s="379"/>
      <c r="I525" s="254"/>
      <c r="J525" s="293"/>
      <c r="K525" s="260"/>
    </row>
    <row r="526" spans="1:11" ht="18.75" customHeight="1">
      <c r="A526" s="684" t="s">
        <v>1</v>
      </c>
      <c r="B526" s="685"/>
      <c r="C526" s="685"/>
      <c r="D526" s="685"/>
      <c r="E526" s="686"/>
      <c r="F526" s="687" t="s">
        <v>158</v>
      </c>
      <c r="G526" s="688"/>
      <c r="H526" s="689" t="s">
        <v>159</v>
      </c>
      <c r="I526" s="690"/>
      <c r="J526" s="690"/>
      <c r="K526" s="691"/>
    </row>
    <row r="527" spans="1:11" ht="18.75" customHeight="1">
      <c r="A527" s="692" t="s">
        <v>1</v>
      </c>
      <c r="B527" s="693"/>
      <c r="C527" s="693"/>
      <c r="D527" s="693"/>
      <c r="E527" s="694"/>
      <c r="F527" s="347" t="s">
        <v>288</v>
      </c>
      <c r="G527" s="434" t="s">
        <v>350</v>
      </c>
      <c r="H527" s="347" t="s">
        <v>434</v>
      </c>
      <c r="I527" s="695" t="s">
        <v>160</v>
      </c>
      <c r="J527" s="696"/>
      <c r="K527" s="244" t="s">
        <v>490</v>
      </c>
    </row>
    <row r="528" spans="1:11" ht="18.75" customHeight="1">
      <c r="A528" s="282"/>
      <c r="B528" s="283"/>
      <c r="C528" s="704" t="s">
        <v>24</v>
      </c>
      <c r="D528" s="704"/>
      <c r="E528" s="705"/>
      <c r="F528" s="356">
        <v>0</v>
      </c>
      <c r="G528" s="357">
        <v>0</v>
      </c>
      <c r="H528" s="355">
        <v>50000</v>
      </c>
      <c r="I528" s="294">
        <v>0</v>
      </c>
      <c r="J528" s="306" t="s">
        <v>633</v>
      </c>
      <c r="K528" s="314">
        <v>50000</v>
      </c>
    </row>
    <row r="529" spans="1:11" ht="18" customHeight="1">
      <c r="A529" s="697" t="s">
        <v>167</v>
      </c>
      <c r="B529" s="698"/>
      <c r="C529" s="698"/>
      <c r="D529" s="698"/>
      <c r="E529" s="699"/>
      <c r="F529" s="376">
        <v>0</v>
      </c>
      <c r="G529" s="380">
        <v>0</v>
      </c>
      <c r="H529" s="366">
        <v>50000</v>
      </c>
      <c r="I529" s="297"/>
      <c r="J529" s="307" t="s">
        <v>633</v>
      </c>
      <c r="K529" s="316">
        <v>50000</v>
      </c>
    </row>
    <row r="530" spans="1:11" ht="18.75" customHeight="1">
      <c r="A530" s="285"/>
      <c r="B530" s="700" t="s">
        <v>34</v>
      </c>
      <c r="C530" s="700"/>
      <c r="D530" s="700"/>
      <c r="E530" s="701"/>
      <c r="F530" s="378"/>
      <c r="G530" s="379"/>
      <c r="H530" s="379"/>
      <c r="I530" s="297"/>
      <c r="J530" s="297"/>
      <c r="K530" s="318"/>
    </row>
    <row r="531" spans="1:11" ht="18.75" customHeight="1">
      <c r="A531" s="282"/>
      <c r="B531" s="283"/>
      <c r="C531" s="702" t="s">
        <v>120</v>
      </c>
      <c r="D531" s="702"/>
      <c r="E531" s="703"/>
      <c r="F531" s="356">
        <v>0</v>
      </c>
      <c r="G531" s="357">
        <v>0</v>
      </c>
      <c r="H531" s="355">
        <v>52500</v>
      </c>
      <c r="I531" s="294">
        <v>0</v>
      </c>
      <c r="J531" s="306" t="s">
        <v>636</v>
      </c>
      <c r="K531" s="314">
        <v>52500</v>
      </c>
    </row>
    <row r="532" spans="1:11" ht="18.75" customHeight="1">
      <c r="A532" s="697" t="s">
        <v>168</v>
      </c>
      <c r="B532" s="698"/>
      <c r="C532" s="698"/>
      <c r="D532" s="698"/>
      <c r="E532" s="699"/>
      <c r="F532" s="376">
        <v>0</v>
      </c>
      <c r="G532" s="380">
        <v>0</v>
      </c>
      <c r="H532" s="366">
        <v>52500</v>
      </c>
      <c r="I532" s="297"/>
      <c r="J532" s="307" t="s">
        <v>636</v>
      </c>
      <c r="K532" s="316">
        <v>52500</v>
      </c>
    </row>
    <row r="533" spans="1:11" ht="18.75" customHeight="1">
      <c r="A533" s="697" t="s">
        <v>170</v>
      </c>
      <c r="B533" s="698"/>
      <c r="C533" s="698"/>
      <c r="D533" s="698"/>
      <c r="E533" s="699"/>
      <c r="F533" s="376">
        <v>0</v>
      </c>
      <c r="G533" s="380">
        <v>0</v>
      </c>
      <c r="H533" s="366">
        <v>102500</v>
      </c>
      <c r="I533" s="297"/>
      <c r="J533" s="307" t="s">
        <v>635</v>
      </c>
      <c r="K533" s="316">
        <v>102500</v>
      </c>
    </row>
    <row r="534" spans="1:11" ht="18" customHeight="1">
      <c r="A534" s="285"/>
      <c r="B534" s="700" t="s">
        <v>60</v>
      </c>
      <c r="C534" s="700"/>
      <c r="D534" s="700"/>
      <c r="E534" s="701"/>
      <c r="F534" s="378"/>
      <c r="G534" s="379"/>
      <c r="H534" s="379"/>
      <c r="I534" s="297"/>
      <c r="J534" s="293"/>
      <c r="K534" s="260"/>
    </row>
    <row r="535" spans="1:11" ht="15" customHeight="1">
      <c r="A535" s="285"/>
      <c r="B535" s="700" t="s">
        <v>61</v>
      </c>
      <c r="C535" s="700"/>
      <c r="D535" s="700"/>
      <c r="E535" s="701"/>
      <c r="F535" s="378"/>
      <c r="G535" s="379"/>
      <c r="H535" s="379"/>
      <c r="I535" s="297"/>
      <c r="J535" s="293"/>
      <c r="K535" s="261"/>
    </row>
    <row r="536" spans="1:11" ht="18.75" customHeight="1">
      <c r="A536" s="282"/>
      <c r="B536" s="283"/>
      <c r="C536" s="702" t="s">
        <v>396</v>
      </c>
      <c r="D536" s="702"/>
      <c r="E536" s="703"/>
      <c r="F536" s="356"/>
      <c r="G536" s="357"/>
      <c r="H536" s="357"/>
      <c r="I536" s="294"/>
      <c r="J536" s="293"/>
      <c r="K536" s="260"/>
    </row>
    <row r="537" spans="1:11" ht="18.75" customHeight="1">
      <c r="A537" s="282"/>
      <c r="B537" s="283"/>
      <c r="C537" s="283"/>
      <c r="D537" s="704" t="s">
        <v>397</v>
      </c>
      <c r="E537" s="705"/>
      <c r="F537" s="356">
        <v>0</v>
      </c>
      <c r="G537" s="355">
        <v>499000</v>
      </c>
      <c r="H537" s="357">
        <v>0</v>
      </c>
      <c r="I537" s="294">
        <v>0</v>
      </c>
      <c r="J537" s="293"/>
      <c r="K537" s="315">
        <v>0</v>
      </c>
    </row>
    <row r="538" spans="1:11" ht="18.75" customHeight="1">
      <c r="A538" s="697" t="s">
        <v>176</v>
      </c>
      <c r="B538" s="698"/>
      <c r="C538" s="698"/>
      <c r="D538" s="698"/>
      <c r="E538" s="699"/>
      <c r="F538" s="376">
        <v>0</v>
      </c>
      <c r="G538" s="366">
        <v>499000</v>
      </c>
      <c r="H538" s="380">
        <v>0</v>
      </c>
      <c r="I538" s="297"/>
      <c r="J538" s="295"/>
      <c r="K538" s="317">
        <v>0</v>
      </c>
    </row>
    <row r="539" spans="1:11" ht="18.75" customHeight="1">
      <c r="A539" s="697" t="s">
        <v>177</v>
      </c>
      <c r="B539" s="698"/>
      <c r="C539" s="698"/>
      <c r="D539" s="698"/>
      <c r="E539" s="699"/>
      <c r="F539" s="376">
        <v>0</v>
      </c>
      <c r="G539" s="366">
        <v>499000</v>
      </c>
      <c r="H539" s="380">
        <v>0</v>
      </c>
      <c r="I539" s="297"/>
      <c r="J539" s="295"/>
      <c r="K539" s="317">
        <v>0</v>
      </c>
    </row>
    <row r="540" spans="1:11" ht="18.75" customHeight="1">
      <c r="A540" s="697" t="s">
        <v>197</v>
      </c>
      <c r="B540" s="698"/>
      <c r="C540" s="698"/>
      <c r="D540" s="698"/>
      <c r="E540" s="699"/>
      <c r="F540" s="376">
        <v>0</v>
      </c>
      <c r="G540" s="366">
        <v>499000</v>
      </c>
      <c r="H540" s="366">
        <v>102500</v>
      </c>
      <c r="I540" s="297"/>
      <c r="J540" s="292"/>
      <c r="K540" s="316">
        <v>102500</v>
      </c>
    </row>
    <row r="541" spans="1:11" ht="16.5" customHeight="1">
      <c r="A541" s="763" t="s">
        <v>121</v>
      </c>
      <c r="B541" s="700"/>
      <c r="C541" s="700"/>
      <c r="D541" s="700"/>
      <c r="E541" s="701"/>
      <c r="F541" s="351"/>
      <c r="G541" s="351"/>
      <c r="H541" s="351"/>
      <c r="I541" s="254"/>
      <c r="J541" s="292"/>
      <c r="K541" s="253"/>
    </row>
    <row r="542" spans="1:11" ht="18" customHeight="1">
      <c r="A542" s="285"/>
      <c r="B542" s="700" t="s">
        <v>15</v>
      </c>
      <c r="C542" s="700"/>
      <c r="D542" s="700"/>
      <c r="E542" s="701"/>
      <c r="F542" s="352"/>
      <c r="G542" s="352"/>
      <c r="H542" s="352"/>
      <c r="I542" s="254"/>
      <c r="J542" s="293"/>
      <c r="K542" s="261"/>
    </row>
    <row r="543" spans="1:11" ht="16.5" customHeight="1">
      <c r="A543" s="285"/>
      <c r="B543" s="765" t="s">
        <v>22</v>
      </c>
      <c r="C543" s="765"/>
      <c r="D543" s="765"/>
      <c r="E543" s="766"/>
      <c r="F543" s="374"/>
      <c r="G543" s="389"/>
      <c r="H543" s="389"/>
      <c r="I543" s="254"/>
      <c r="J543" s="295"/>
      <c r="K543" s="267"/>
    </row>
    <row r="544" spans="1:11" ht="16.5" customHeight="1">
      <c r="A544" s="282"/>
      <c r="B544" s="283"/>
      <c r="C544" s="729" t="s">
        <v>512</v>
      </c>
      <c r="D544" s="729"/>
      <c r="E544" s="730"/>
      <c r="F544" s="374"/>
      <c r="G544" s="389"/>
      <c r="H544" s="389"/>
      <c r="I544" s="254"/>
      <c r="J544" s="295"/>
      <c r="K544" s="267"/>
    </row>
    <row r="545" spans="1:11" ht="33" customHeight="1">
      <c r="A545" s="338"/>
      <c r="B545" s="331"/>
      <c r="C545" s="331"/>
      <c r="D545" s="704" t="s">
        <v>652</v>
      </c>
      <c r="E545" s="705"/>
      <c r="F545" s="396">
        <v>3000</v>
      </c>
      <c r="G545" s="386">
        <v>0</v>
      </c>
      <c r="H545" s="362">
        <v>160000</v>
      </c>
      <c r="I545" s="339">
        <v>0</v>
      </c>
      <c r="J545" s="340"/>
      <c r="K545" s="341">
        <v>160000</v>
      </c>
    </row>
    <row r="546" spans="1:11" ht="33.75" customHeight="1">
      <c r="A546" s="338"/>
      <c r="B546" s="331"/>
      <c r="C546" s="331"/>
      <c r="D546" s="704" t="s">
        <v>392</v>
      </c>
      <c r="E546" s="705"/>
      <c r="F546" s="396">
        <v>1500</v>
      </c>
      <c r="G546" s="386">
        <v>0</v>
      </c>
      <c r="H546" s="362">
        <v>10000</v>
      </c>
      <c r="I546" s="339">
        <v>0</v>
      </c>
      <c r="J546" s="344"/>
      <c r="K546" s="341">
        <v>10000</v>
      </c>
    </row>
    <row r="547" spans="1:11" ht="33" customHeight="1">
      <c r="A547" s="338"/>
      <c r="B547" s="331"/>
      <c r="C547" s="331"/>
      <c r="D547" s="704" t="s">
        <v>398</v>
      </c>
      <c r="E547" s="705"/>
      <c r="F547" s="385">
        <v>0</v>
      </c>
      <c r="G547" s="386">
        <v>0</v>
      </c>
      <c r="H547" s="362">
        <v>10000</v>
      </c>
      <c r="I547" s="339">
        <v>0</v>
      </c>
      <c r="J547" s="344"/>
      <c r="K547" s="341">
        <v>10000</v>
      </c>
    </row>
    <row r="548" spans="1:11" ht="15.75" customHeight="1">
      <c r="A548" s="338"/>
      <c r="B548" s="331"/>
      <c r="C548" s="331"/>
      <c r="D548" s="704" t="s">
        <v>399</v>
      </c>
      <c r="E548" s="705"/>
      <c r="F548" s="396">
        <v>49000</v>
      </c>
      <c r="G548" s="362">
        <v>54700</v>
      </c>
      <c r="H548" s="362">
        <v>70000</v>
      </c>
      <c r="I548" s="339">
        <v>0</v>
      </c>
      <c r="J548" s="344"/>
      <c r="K548" s="341">
        <v>70000</v>
      </c>
    </row>
    <row r="549" spans="1:11" ht="16.5" customHeight="1">
      <c r="A549" s="338"/>
      <c r="B549" s="331"/>
      <c r="C549" s="331"/>
      <c r="D549" s="704" t="s">
        <v>400</v>
      </c>
      <c r="E549" s="705"/>
      <c r="F549" s="396">
        <v>31300</v>
      </c>
      <c r="G549" s="362">
        <v>42800</v>
      </c>
      <c r="H549" s="362">
        <v>50000</v>
      </c>
      <c r="I549" s="339">
        <v>0</v>
      </c>
      <c r="J549" s="340"/>
      <c r="K549" s="341">
        <v>50000</v>
      </c>
    </row>
    <row r="550" spans="1:11" ht="18" customHeight="1">
      <c r="A550" s="338"/>
      <c r="B550" s="331"/>
      <c r="C550" s="331"/>
      <c r="D550" s="704" t="s">
        <v>401</v>
      </c>
      <c r="E550" s="705"/>
      <c r="F550" s="396">
        <v>30000</v>
      </c>
      <c r="G550" s="386">
        <v>0</v>
      </c>
      <c r="H550" s="362">
        <v>50000</v>
      </c>
      <c r="I550" s="339">
        <v>0</v>
      </c>
      <c r="J550" s="345"/>
      <c r="K550" s="341">
        <v>50000</v>
      </c>
    </row>
    <row r="551" spans="1:11" ht="33" customHeight="1">
      <c r="A551" s="338"/>
      <c r="B551" s="331"/>
      <c r="C551" s="331"/>
      <c r="D551" s="704" t="s">
        <v>402</v>
      </c>
      <c r="E551" s="705"/>
      <c r="F551" s="396">
        <v>20000</v>
      </c>
      <c r="G551" s="386">
        <v>0</v>
      </c>
      <c r="H551" s="362">
        <v>30000</v>
      </c>
      <c r="I551" s="339">
        <v>0</v>
      </c>
      <c r="J551" s="340"/>
      <c r="K551" s="341">
        <v>30000</v>
      </c>
    </row>
    <row r="552" spans="1:11" ht="17.25" customHeight="1">
      <c r="A552" s="338"/>
      <c r="B552" s="331"/>
      <c r="C552" s="331"/>
      <c r="D552" s="704" t="s">
        <v>403</v>
      </c>
      <c r="E552" s="705"/>
      <c r="F552" s="385">
        <v>0</v>
      </c>
      <c r="G552" s="386">
        <v>0</v>
      </c>
      <c r="H552" s="362">
        <v>12000</v>
      </c>
      <c r="I552" s="339">
        <v>0</v>
      </c>
      <c r="J552" s="346"/>
      <c r="K552" s="341">
        <v>12000</v>
      </c>
    </row>
    <row r="553" spans="1:11" ht="16.5" customHeight="1">
      <c r="A553" s="282"/>
      <c r="B553" s="283"/>
      <c r="C553" s="283"/>
      <c r="D553" s="702" t="s">
        <v>404</v>
      </c>
      <c r="E553" s="703"/>
      <c r="F553" s="356">
        <v>0</v>
      </c>
      <c r="G553" s="357">
        <v>0</v>
      </c>
      <c r="H553" s="355">
        <v>100000</v>
      </c>
      <c r="I553" s="294">
        <v>0</v>
      </c>
      <c r="J553" s="299"/>
      <c r="K553" s="314">
        <v>100000</v>
      </c>
    </row>
    <row r="554" spans="1:11" ht="18.75" customHeight="1">
      <c r="A554" s="697" t="s">
        <v>167</v>
      </c>
      <c r="B554" s="698"/>
      <c r="C554" s="698"/>
      <c r="D554" s="698"/>
      <c r="E554" s="699"/>
      <c r="F554" s="365">
        <v>134800</v>
      </c>
      <c r="G554" s="366">
        <v>97500</v>
      </c>
      <c r="H554" s="366">
        <v>492000</v>
      </c>
      <c r="I554" s="297"/>
      <c r="J554" s="292"/>
      <c r="K554" s="316">
        <v>492000</v>
      </c>
    </row>
    <row r="555" spans="1:11" ht="16.5" customHeight="1">
      <c r="A555" s="697" t="s">
        <v>170</v>
      </c>
      <c r="B555" s="698"/>
      <c r="C555" s="698"/>
      <c r="D555" s="698"/>
      <c r="E555" s="699"/>
      <c r="F555" s="365">
        <v>134800</v>
      </c>
      <c r="G555" s="366">
        <v>97500</v>
      </c>
      <c r="H555" s="366">
        <v>492000</v>
      </c>
      <c r="I555" s="297"/>
      <c r="J555" s="292"/>
      <c r="K555" s="316">
        <v>492000</v>
      </c>
    </row>
    <row r="556" spans="1:11" ht="18.75" customHeight="1">
      <c r="A556" s="697" t="s">
        <v>198</v>
      </c>
      <c r="B556" s="698"/>
      <c r="C556" s="698"/>
      <c r="D556" s="698"/>
      <c r="E556" s="699"/>
      <c r="F556" s="365">
        <v>134800</v>
      </c>
      <c r="G556" s="366">
        <v>97500</v>
      </c>
      <c r="H556" s="366">
        <v>492000</v>
      </c>
      <c r="I556" s="297"/>
      <c r="J556" s="293"/>
      <c r="K556" s="316">
        <v>492000</v>
      </c>
    </row>
    <row r="557" spans="1:11" ht="18.75" customHeight="1">
      <c r="A557" s="697" t="s">
        <v>653</v>
      </c>
      <c r="B557" s="698"/>
      <c r="C557" s="698"/>
      <c r="D557" s="698"/>
      <c r="E557" s="699"/>
      <c r="F557" s="381">
        <v>134800</v>
      </c>
      <c r="G557" s="382">
        <v>596500</v>
      </c>
      <c r="H557" s="382">
        <v>594500</v>
      </c>
      <c r="I557" s="254"/>
      <c r="J557" s="293"/>
      <c r="K557" s="336">
        <v>594500</v>
      </c>
    </row>
    <row r="558" spans="1:11" ht="17.25" customHeight="1">
      <c r="A558" s="763" t="s">
        <v>122</v>
      </c>
      <c r="B558" s="700"/>
      <c r="C558" s="700"/>
      <c r="D558" s="700"/>
      <c r="E558" s="701"/>
      <c r="F558" s="378"/>
      <c r="G558" s="379"/>
      <c r="H558" s="379"/>
      <c r="I558" s="297"/>
      <c r="J558" s="313"/>
      <c r="K558" s="524"/>
    </row>
    <row r="559" spans="1:11" ht="17.25" customHeight="1">
      <c r="A559" s="763" t="s">
        <v>542</v>
      </c>
      <c r="B559" s="700"/>
      <c r="C559" s="700"/>
      <c r="D559" s="700"/>
      <c r="E559" s="701"/>
      <c r="F559" s="378"/>
      <c r="G559" s="383"/>
      <c r="H559" s="383"/>
      <c r="I559" s="304"/>
      <c r="J559" s="313"/>
      <c r="K559" s="524"/>
    </row>
    <row r="560" spans="1:11" ht="16.5" customHeight="1">
      <c r="A560" s="285"/>
      <c r="B560" s="700" t="s">
        <v>8</v>
      </c>
      <c r="C560" s="700"/>
      <c r="D560" s="700"/>
      <c r="E560" s="701"/>
      <c r="F560" s="378"/>
      <c r="G560" s="379"/>
      <c r="H560" s="379"/>
      <c r="I560" s="297"/>
      <c r="J560" s="313"/>
      <c r="K560" s="524"/>
    </row>
    <row r="561" spans="1:11" ht="17.25" customHeight="1">
      <c r="A561" s="285"/>
      <c r="B561" s="700" t="s">
        <v>11</v>
      </c>
      <c r="C561" s="700"/>
      <c r="D561" s="700"/>
      <c r="E561" s="701"/>
      <c r="F561" s="378"/>
      <c r="G561" s="379"/>
      <c r="H561" s="379"/>
      <c r="I561" s="297"/>
      <c r="J561" s="313"/>
      <c r="K561" s="524"/>
    </row>
    <row r="562" spans="1:11" ht="15.75" customHeight="1">
      <c r="A562" s="282"/>
      <c r="B562" s="283"/>
      <c r="C562" s="704" t="s">
        <v>508</v>
      </c>
      <c r="D562" s="704"/>
      <c r="E562" s="705"/>
      <c r="F562" s="356">
        <v>0</v>
      </c>
      <c r="G562" s="357">
        <v>0</v>
      </c>
      <c r="H562" s="357">
        <v>0</v>
      </c>
      <c r="I562" s="294">
        <v>100</v>
      </c>
      <c r="J562" s="313"/>
      <c r="K562" s="314">
        <v>775000</v>
      </c>
    </row>
    <row r="563" spans="1:11" ht="15.75" customHeight="1">
      <c r="A563" s="282"/>
      <c r="B563" s="283"/>
      <c r="C563" s="704" t="s">
        <v>509</v>
      </c>
      <c r="D563" s="704"/>
      <c r="E563" s="705"/>
      <c r="F563" s="356">
        <v>0</v>
      </c>
      <c r="G563" s="357">
        <v>0</v>
      </c>
      <c r="H563" s="357">
        <v>0</v>
      </c>
      <c r="I563" s="294">
        <v>100</v>
      </c>
      <c r="J563" s="313"/>
      <c r="K563" s="314">
        <v>10000</v>
      </c>
    </row>
    <row r="564" spans="1:11" ht="15.75" customHeight="1">
      <c r="A564" s="282"/>
      <c r="B564" s="283"/>
      <c r="C564" s="704" t="s">
        <v>12</v>
      </c>
      <c r="D564" s="704"/>
      <c r="E564" s="705"/>
      <c r="F564" s="356">
        <v>0</v>
      </c>
      <c r="G564" s="357">
        <v>0</v>
      </c>
      <c r="H564" s="357">
        <v>0</v>
      </c>
      <c r="I564" s="294">
        <v>100</v>
      </c>
      <c r="J564" s="313"/>
      <c r="K564" s="314">
        <v>42000</v>
      </c>
    </row>
    <row r="565" spans="1:11" ht="18.75" customHeight="1">
      <c r="A565" s="684" t="s">
        <v>1</v>
      </c>
      <c r="B565" s="685"/>
      <c r="C565" s="685"/>
      <c r="D565" s="685"/>
      <c r="E565" s="686"/>
      <c r="F565" s="687" t="s">
        <v>158</v>
      </c>
      <c r="G565" s="688"/>
      <c r="H565" s="689" t="s">
        <v>159</v>
      </c>
      <c r="I565" s="690"/>
      <c r="J565" s="690"/>
      <c r="K565" s="691"/>
    </row>
    <row r="566" spans="1:11" ht="18.75" customHeight="1">
      <c r="A566" s="692" t="s">
        <v>1</v>
      </c>
      <c r="B566" s="693"/>
      <c r="C566" s="693"/>
      <c r="D566" s="693"/>
      <c r="E566" s="694"/>
      <c r="F566" s="347" t="s">
        <v>288</v>
      </c>
      <c r="G566" s="434" t="s">
        <v>350</v>
      </c>
      <c r="H566" s="347" t="s">
        <v>434</v>
      </c>
      <c r="I566" s="695" t="s">
        <v>160</v>
      </c>
      <c r="J566" s="696"/>
      <c r="K566" s="244" t="s">
        <v>490</v>
      </c>
    </row>
    <row r="567" spans="1:11" ht="18.75" customHeight="1">
      <c r="A567" s="282"/>
      <c r="B567" s="283"/>
      <c r="C567" s="704" t="s">
        <v>14</v>
      </c>
      <c r="D567" s="704"/>
      <c r="E567" s="705"/>
      <c r="F567" s="356">
        <v>0</v>
      </c>
      <c r="G567" s="357">
        <v>0</v>
      </c>
      <c r="H567" s="357">
        <v>0</v>
      </c>
      <c r="I567" s="294">
        <v>100</v>
      </c>
      <c r="J567" s="313"/>
      <c r="K567" s="314">
        <v>186000</v>
      </c>
    </row>
    <row r="568" spans="1:11" ht="18.75" customHeight="1">
      <c r="A568" s="282"/>
      <c r="B568" s="283"/>
      <c r="C568" s="704" t="s">
        <v>510</v>
      </c>
      <c r="D568" s="704"/>
      <c r="E568" s="705"/>
      <c r="F568" s="356">
        <v>0</v>
      </c>
      <c r="G568" s="357">
        <v>0</v>
      </c>
      <c r="H568" s="357">
        <v>0</v>
      </c>
      <c r="I568" s="294">
        <v>100</v>
      </c>
      <c r="J568" s="313"/>
      <c r="K568" s="314">
        <v>2400</v>
      </c>
    </row>
    <row r="569" spans="1:11" ht="18.75" customHeight="1">
      <c r="A569" s="697" t="s">
        <v>164</v>
      </c>
      <c r="B569" s="698"/>
      <c r="C569" s="698"/>
      <c r="D569" s="698"/>
      <c r="E569" s="699"/>
      <c r="F569" s="376">
        <v>0</v>
      </c>
      <c r="G569" s="380">
        <v>0</v>
      </c>
      <c r="H569" s="380">
        <v>0</v>
      </c>
      <c r="I569" s="297"/>
      <c r="J569" s="313"/>
      <c r="K569" s="316">
        <v>1015400</v>
      </c>
    </row>
    <row r="570" spans="1:11" ht="18.75" customHeight="1">
      <c r="A570" s="697" t="s">
        <v>165</v>
      </c>
      <c r="B570" s="698"/>
      <c r="C570" s="698"/>
      <c r="D570" s="698"/>
      <c r="E570" s="699"/>
      <c r="F570" s="376">
        <v>0</v>
      </c>
      <c r="G570" s="380">
        <v>0</v>
      </c>
      <c r="H570" s="380">
        <v>0</v>
      </c>
      <c r="I570" s="297"/>
      <c r="J570" s="313"/>
      <c r="K570" s="316">
        <v>1015400</v>
      </c>
    </row>
    <row r="571" spans="1:11" ht="18" customHeight="1">
      <c r="A571" s="285"/>
      <c r="B571" s="700" t="s">
        <v>15</v>
      </c>
      <c r="C571" s="700"/>
      <c r="D571" s="700"/>
      <c r="E571" s="701"/>
      <c r="F571" s="378"/>
      <c r="G571" s="379"/>
      <c r="H571" s="379"/>
      <c r="I571" s="297"/>
      <c r="J571" s="313"/>
      <c r="K571" s="318"/>
    </row>
    <row r="572" spans="1:11" ht="18" customHeight="1">
      <c r="A572" s="285"/>
      <c r="B572" s="700" t="s">
        <v>16</v>
      </c>
      <c r="C572" s="700"/>
      <c r="D572" s="700"/>
      <c r="E572" s="701"/>
      <c r="F572" s="378"/>
      <c r="G572" s="379"/>
      <c r="H572" s="379"/>
      <c r="I572" s="297"/>
      <c r="J572" s="313"/>
      <c r="K572" s="318"/>
    </row>
    <row r="573" spans="1:11" ht="18" customHeight="1">
      <c r="A573" s="282"/>
      <c r="B573" s="283"/>
      <c r="C573" s="702" t="s">
        <v>17</v>
      </c>
      <c r="D573" s="702"/>
      <c r="E573" s="703"/>
      <c r="F573" s="356">
        <v>0</v>
      </c>
      <c r="G573" s="357">
        <v>0</v>
      </c>
      <c r="H573" s="357">
        <v>0</v>
      </c>
      <c r="I573" s="294">
        <v>100</v>
      </c>
      <c r="J573" s="313"/>
      <c r="K573" s="314">
        <v>130000</v>
      </c>
    </row>
    <row r="574" spans="1:11" ht="18" customHeight="1">
      <c r="A574" s="282"/>
      <c r="B574" s="283"/>
      <c r="C574" s="702" t="s">
        <v>19</v>
      </c>
      <c r="D574" s="702"/>
      <c r="E574" s="703"/>
      <c r="F574" s="356">
        <v>0</v>
      </c>
      <c r="G574" s="357">
        <v>0</v>
      </c>
      <c r="H574" s="357">
        <v>0</v>
      </c>
      <c r="I574" s="294">
        <v>100</v>
      </c>
      <c r="J574" s="313"/>
      <c r="K574" s="314">
        <v>36000</v>
      </c>
    </row>
    <row r="575" spans="1:11" ht="18.75" customHeight="1">
      <c r="A575" s="282"/>
      <c r="B575" s="283"/>
      <c r="C575" s="702" t="s">
        <v>21</v>
      </c>
      <c r="D575" s="702"/>
      <c r="E575" s="703"/>
      <c r="F575" s="356"/>
      <c r="G575" s="357"/>
      <c r="H575" s="357"/>
      <c r="I575" s="294"/>
      <c r="J575" s="313"/>
      <c r="K575" s="315"/>
    </row>
    <row r="576" spans="1:11" ht="18.75" customHeight="1">
      <c r="A576" s="282"/>
      <c r="B576" s="283"/>
      <c r="C576" s="283"/>
      <c r="D576" s="702" t="s">
        <v>511</v>
      </c>
      <c r="E576" s="703"/>
      <c r="F576" s="356">
        <v>0</v>
      </c>
      <c r="G576" s="357">
        <v>0</v>
      </c>
      <c r="H576" s="357">
        <v>0</v>
      </c>
      <c r="I576" s="294">
        <v>100</v>
      </c>
      <c r="J576" s="313"/>
      <c r="K576" s="314">
        <v>5000</v>
      </c>
    </row>
    <row r="577" spans="1:11" ht="18" customHeight="1">
      <c r="A577" s="697" t="s">
        <v>166</v>
      </c>
      <c r="B577" s="698"/>
      <c r="C577" s="698"/>
      <c r="D577" s="698"/>
      <c r="E577" s="699"/>
      <c r="F577" s="376">
        <v>0</v>
      </c>
      <c r="G577" s="380">
        <v>0</v>
      </c>
      <c r="H577" s="380">
        <v>0</v>
      </c>
      <c r="I577" s="297"/>
      <c r="J577" s="313"/>
      <c r="K577" s="316">
        <v>171000</v>
      </c>
    </row>
    <row r="578" spans="1:11" ht="18" customHeight="1">
      <c r="A578" s="285"/>
      <c r="B578" s="700" t="s">
        <v>22</v>
      </c>
      <c r="C578" s="700"/>
      <c r="D578" s="700"/>
      <c r="E578" s="701"/>
      <c r="F578" s="378"/>
      <c r="G578" s="379"/>
      <c r="H578" s="379"/>
      <c r="I578" s="297"/>
      <c r="J578" s="313"/>
      <c r="K578" s="318"/>
    </row>
    <row r="579" spans="1:11" ht="18" customHeight="1">
      <c r="A579" s="282"/>
      <c r="B579" s="283"/>
      <c r="C579" s="702" t="s">
        <v>23</v>
      </c>
      <c r="D579" s="702"/>
      <c r="E579" s="703"/>
      <c r="F579" s="356"/>
      <c r="G579" s="357"/>
      <c r="H579" s="357"/>
      <c r="I579" s="294"/>
      <c r="J579" s="313"/>
      <c r="K579" s="315"/>
    </row>
    <row r="580" spans="1:11" ht="18" customHeight="1">
      <c r="A580" s="282"/>
      <c r="B580" s="283"/>
      <c r="C580" s="283"/>
      <c r="D580" s="704" t="s">
        <v>543</v>
      </c>
      <c r="E580" s="705"/>
      <c r="F580" s="356">
        <v>0</v>
      </c>
      <c r="G580" s="357">
        <v>0</v>
      </c>
      <c r="H580" s="357">
        <v>0</v>
      </c>
      <c r="I580" s="294">
        <v>100</v>
      </c>
      <c r="J580" s="313"/>
      <c r="K580" s="314">
        <v>50000</v>
      </c>
    </row>
    <row r="581" spans="1:11" ht="16.5" customHeight="1">
      <c r="A581" s="282"/>
      <c r="B581" s="283"/>
      <c r="C581" s="283"/>
      <c r="D581" s="702" t="s">
        <v>544</v>
      </c>
      <c r="E581" s="703"/>
      <c r="F581" s="356">
        <v>0</v>
      </c>
      <c r="G581" s="357">
        <v>0</v>
      </c>
      <c r="H581" s="357">
        <v>0</v>
      </c>
      <c r="I581" s="294">
        <v>100</v>
      </c>
      <c r="J581" s="313"/>
      <c r="K581" s="314">
        <v>615000</v>
      </c>
    </row>
    <row r="582" spans="1:11" ht="18" customHeight="1">
      <c r="A582" s="282"/>
      <c r="B582" s="283"/>
      <c r="C582" s="283"/>
      <c r="D582" s="702" t="s">
        <v>545</v>
      </c>
      <c r="E582" s="703"/>
      <c r="F582" s="356">
        <v>0</v>
      </c>
      <c r="G582" s="357">
        <v>0</v>
      </c>
      <c r="H582" s="357">
        <v>0</v>
      </c>
      <c r="I582" s="294">
        <v>100</v>
      </c>
      <c r="J582" s="313"/>
      <c r="K582" s="314">
        <v>50000</v>
      </c>
    </row>
    <row r="583" spans="1:11" ht="33" customHeight="1">
      <c r="A583" s="282"/>
      <c r="B583" s="283"/>
      <c r="C583" s="283"/>
      <c r="D583" s="704" t="s">
        <v>546</v>
      </c>
      <c r="E583" s="705"/>
      <c r="F583" s="356">
        <v>0</v>
      </c>
      <c r="G583" s="357">
        <v>0</v>
      </c>
      <c r="H583" s="357">
        <v>0</v>
      </c>
      <c r="I583" s="294">
        <v>100</v>
      </c>
      <c r="J583" s="313"/>
      <c r="K583" s="314">
        <v>300000</v>
      </c>
    </row>
    <row r="584" spans="1:11" ht="18" customHeight="1">
      <c r="A584" s="282"/>
      <c r="B584" s="283"/>
      <c r="C584" s="702" t="s">
        <v>24</v>
      </c>
      <c r="D584" s="702"/>
      <c r="E584" s="703"/>
      <c r="F584" s="356">
        <v>0</v>
      </c>
      <c r="G584" s="357">
        <v>0</v>
      </c>
      <c r="H584" s="357">
        <v>0</v>
      </c>
      <c r="I584" s="294">
        <v>100</v>
      </c>
      <c r="J584" s="313"/>
      <c r="K584" s="314">
        <v>30000</v>
      </c>
    </row>
    <row r="585" spans="1:11" ht="18" customHeight="1">
      <c r="A585" s="282"/>
      <c r="B585" s="283"/>
      <c r="C585" s="729" t="s">
        <v>512</v>
      </c>
      <c r="D585" s="729"/>
      <c r="E585" s="730"/>
      <c r="F585" s="356"/>
      <c r="G585" s="357"/>
      <c r="H585" s="357"/>
      <c r="I585" s="294"/>
      <c r="J585" s="313"/>
      <c r="K585" s="315"/>
    </row>
    <row r="586" spans="1:11" ht="18.75" customHeight="1">
      <c r="A586" s="282"/>
      <c r="B586" s="283"/>
      <c r="C586" s="283"/>
      <c r="D586" s="702" t="s">
        <v>27</v>
      </c>
      <c r="E586" s="703"/>
      <c r="F586" s="356">
        <v>0</v>
      </c>
      <c r="G586" s="357">
        <v>0</v>
      </c>
      <c r="H586" s="357">
        <v>0</v>
      </c>
      <c r="I586" s="294">
        <v>100</v>
      </c>
      <c r="J586" s="313"/>
      <c r="K586" s="314">
        <v>20000</v>
      </c>
    </row>
    <row r="587" spans="1:11" ht="18.75" customHeight="1">
      <c r="A587" s="282"/>
      <c r="B587" s="283"/>
      <c r="C587" s="702" t="s">
        <v>33</v>
      </c>
      <c r="D587" s="702"/>
      <c r="E587" s="703"/>
      <c r="F587" s="356">
        <v>0</v>
      </c>
      <c r="G587" s="357">
        <v>0</v>
      </c>
      <c r="H587" s="357">
        <v>0</v>
      </c>
      <c r="I587" s="294">
        <v>100</v>
      </c>
      <c r="J587" s="313"/>
      <c r="K587" s="314">
        <v>200000</v>
      </c>
    </row>
    <row r="588" spans="1:11" ht="18" customHeight="1">
      <c r="A588" s="697" t="s">
        <v>167</v>
      </c>
      <c r="B588" s="698"/>
      <c r="C588" s="698"/>
      <c r="D588" s="698"/>
      <c r="E588" s="699"/>
      <c r="F588" s="376">
        <v>0</v>
      </c>
      <c r="G588" s="380">
        <v>0</v>
      </c>
      <c r="H588" s="380">
        <v>0</v>
      </c>
      <c r="I588" s="297"/>
      <c r="J588" s="313"/>
      <c r="K588" s="316">
        <v>1265000</v>
      </c>
    </row>
    <row r="589" spans="1:11" ht="18" customHeight="1">
      <c r="A589" s="285"/>
      <c r="B589" s="700" t="s">
        <v>34</v>
      </c>
      <c r="C589" s="700"/>
      <c r="D589" s="700"/>
      <c r="E589" s="701"/>
      <c r="F589" s="378"/>
      <c r="G589" s="379"/>
      <c r="H589" s="379"/>
      <c r="I589" s="297"/>
      <c r="J589" s="313"/>
      <c r="K589" s="318"/>
    </row>
    <row r="590" spans="1:11" ht="18" customHeight="1">
      <c r="A590" s="282"/>
      <c r="B590" s="283"/>
      <c r="C590" s="702" t="s">
        <v>35</v>
      </c>
      <c r="D590" s="702"/>
      <c r="E590" s="703"/>
      <c r="F590" s="356">
        <v>0</v>
      </c>
      <c r="G590" s="357">
        <v>0</v>
      </c>
      <c r="H590" s="357">
        <v>0</v>
      </c>
      <c r="I590" s="294">
        <v>100</v>
      </c>
      <c r="J590" s="313"/>
      <c r="K590" s="314">
        <v>5000</v>
      </c>
    </row>
    <row r="591" spans="1:11" ht="18.75" customHeight="1">
      <c r="A591" s="282"/>
      <c r="B591" s="283"/>
      <c r="C591" s="702" t="s">
        <v>37</v>
      </c>
      <c r="D591" s="702"/>
      <c r="E591" s="703"/>
      <c r="F591" s="356">
        <v>0</v>
      </c>
      <c r="G591" s="357">
        <v>0</v>
      </c>
      <c r="H591" s="357">
        <v>0</v>
      </c>
      <c r="I591" s="294">
        <v>100</v>
      </c>
      <c r="J591" s="313"/>
      <c r="K591" s="314">
        <v>200000</v>
      </c>
    </row>
    <row r="592" spans="1:11" ht="18.75" customHeight="1">
      <c r="A592" s="282"/>
      <c r="B592" s="283"/>
      <c r="C592" s="702" t="s">
        <v>45</v>
      </c>
      <c r="D592" s="702"/>
      <c r="E592" s="703"/>
      <c r="F592" s="356">
        <v>0</v>
      </c>
      <c r="G592" s="357">
        <v>0</v>
      </c>
      <c r="H592" s="357">
        <v>0</v>
      </c>
      <c r="I592" s="294">
        <v>100</v>
      </c>
      <c r="J592" s="313"/>
      <c r="K592" s="314">
        <v>5000</v>
      </c>
    </row>
    <row r="593" spans="1:11" ht="18" customHeight="1">
      <c r="A593" s="697" t="s">
        <v>168</v>
      </c>
      <c r="B593" s="698"/>
      <c r="C593" s="698"/>
      <c r="D593" s="698"/>
      <c r="E593" s="699"/>
      <c r="F593" s="376">
        <v>0</v>
      </c>
      <c r="G593" s="380">
        <v>0</v>
      </c>
      <c r="H593" s="380">
        <v>0</v>
      </c>
      <c r="I593" s="297"/>
      <c r="J593" s="313"/>
      <c r="K593" s="316">
        <v>210000</v>
      </c>
    </row>
    <row r="594" spans="1:11" ht="18" customHeight="1">
      <c r="A594" s="285"/>
      <c r="B594" s="700" t="s">
        <v>50</v>
      </c>
      <c r="C594" s="700"/>
      <c r="D594" s="700"/>
      <c r="E594" s="701"/>
      <c r="F594" s="378"/>
      <c r="G594" s="379"/>
      <c r="H594" s="379"/>
      <c r="I594" s="297"/>
      <c r="J594" s="313"/>
      <c r="K594" s="318"/>
    </row>
    <row r="595" spans="1:11" ht="18.75" customHeight="1">
      <c r="A595" s="282"/>
      <c r="B595" s="283"/>
      <c r="C595" s="702" t="s">
        <v>51</v>
      </c>
      <c r="D595" s="702"/>
      <c r="E595" s="703"/>
      <c r="F595" s="356">
        <v>0</v>
      </c>
      <c r="G595" s="357">
        <v>0</v>
      </c>
      <c r="H595" s="357">
        <v>0</v>
      </c>
      <c r="I595" s="294">
        <v>100</v>
      </c>
      <c r="J595" s="313"/>
      <c r="K595" s="314">
        <v>10000</v>
      </c>
    </row>
    <row r="596" spans="1:11" ht="18.75" customHeight="1">
      <c r="A596" s="282"/>
      <c r="B596" s="283"/>
      <c r="C596" s="702" t="s">
        <v>57</v>
      </c>
      <c r="D596" s="702"/>
      <c r="E596" s="703"/>
      <c r="F596" s="356">
        <v>0</v>
      </c>
      <c r="G596" s="357">
        <v>0</v>
      </c>
      <c r="H596" s="357">
        <v>0</v>
      </c>
      <c r="I596" s="294">
        <v>100</v>
      </c>
      <c r="J596" s="313"/>
      <c r="K596" s="314">
        <v>1000</v>
      </c>
    </row>
    <row r="597" spans="1:11" ht="18.75" customHeight="1">
      <c r="A597" s="697" t="s">
        <v>169</v>
      </c>
      <c r="B597" s="698"/>
      <c r="C597" s="698"/>
      <c r="D597" s="698"/>
      <c r="E597" s="699"/>
      <c r="F597" s="376">
        <v>0</v>
      </c>
      <c r="G597" s="380">
        <v>0</v>
      </c>
      <c r="H597" s="380">
        <v>0</v>
      </c>
      <c r="I597" s="297"/>
      <c r="J597" s="313"/>
      <c r="K597" s="316">
        <v>11000</v>
      </c>
    </row>
    <row r="598" spans="1:11" ht="18.75" customHeight="1">
      <c r="A598" s="697" t="s">
        <v>170</v>
      </c>
      <c r="B598" s="698"/>
      <c r="C598" s="698"/>
      <c r="D598" s="698"/>
      <c r="E598" s="699"/>
      <c r="F598" s="376">
        <v>0</v>
      </c>
      <c r="G598" s="380">
        <v>0</v>
      </c>
      <c r="H598" s="380">
        <v>0</v>
      </c>
      <c r="I598" s="297"/>
      <c r="J598" s="313"/>
      <c r="K598" s="316">
        <v>1657000</v>
      </c>
    </row>
    <row r="599" spans="1:11" ht="16.5" customHeight="1">
      <c r="A599" s="285"/>
      <c r="B599" s="700" t="s">
        <v>60</v>
      </c>
      <c r="C599" s="700"/>
      <c r="D599" s="700"/>
      <c r="E599" s="701"/>
      <c r="F599" s="378"/>
      <c r="G599" s="379"/>
      <c r="H599" s="379"/>
      <c r="I599" s="297"/>
      <c r="J599" s="313"/>
      <c r="K599" s="318"/>
    </row>
    <row r="600" spans="1:11" ht="16.5" customHeight="1">
      <c r="A600" s="285"/>
      <c r="B600" s="700" t="s">
        <v>61</v>
      </c>
      <c r="C600" s="700"/>
      <c r="D600" s="700"/>
      <c r="E600" s="701"/>
      <c r="F600" s="378"/>
      <c r="G600" s="379"/>
      <c r="H600" s="379"/>
      <c r="I600" s="297"/>
      <c r="J600" s="313"/>
      <c r="K600" s="318"/>
    </row>
    <row r="601" spans="1:11" ht="16.5" customHeight="1">
      <c r="A601" s="282"/>
      <c r="B601" s="283"/>
      <c r="C601" s="702" t="s">
        <v>68</v>
      </c>
      <c r="D601" s="702"/>
      <c r="E601" s="703"/>
      <c r="F601" s="356"/>
      <c r="G601" s="357"/>
      <c r="H601" s="357"/>
      <c r="I601" s="294"/>
      <c r="J601" s="313"/>
      <c r="K601" s="315"/>
    </row>
    <row r="602" spans="1:11" ht="16.5" customHeight="1">
      <c r="A602" s="282"/>
      <c r="B602" s="283"/>
      <c r="C602" s="283"/>
      <c r="D602" s="702" t="s">
        <v>68</v>
      </c>
      <c r="E602" s="703"/>
      <c r="F602" s="356">
        <v>0</v>
      </c>
      <c r="G602" s="357">
        <v>0</v>
      </c>
      <c r="H602" s="357">
        <v>0</v>
      </c>
      <c r="I602" s="294">
        <v>100</v>
      </c>
      <c r="J602" s="313"/>
      <c r="K602" s="314">
        <v>10000</v>
      </c>
    </row>
    <row r="603" spans="1:11" ht="16.5" customHeight="1">
      <c r="A603" s="697" t="s">
        <v>176</v>
      </c>
      <c r="B603" s="698"/>
      <c r="C603" s="698"/>
      <c r="D603" s="698"/>
      <c r="E603" s="699"/>
      <c r="F603" s="376">
        <v>0</v>
      </c>
      <c r="G603" s="380">
        <v>0</v>
      </c>
      <c r="H603" s="380">
        <v>0</v>
      </c>
      <c r="I603" s="297"/>
      <c r="J603" s="313"/>
      <c r="K603" s="316">
        <v>10000</v>
      </c>
    </row>
    <row r="604" spans="1:11" ht="16.5" customHeight="1">
      <c r="A604" s="697" t="s">
        <v>177</v>
      </c>
      <c r="B604" s="698"/>
      <c r="C604" s="698"/>
      <c r="D604" s="698"/>
      <c r="E604" s="699"/>
      <c r="F604" s="376">
        <v>0</v>
      </c>
      <c r="G604" s="380">
        <v>0</v>
      </c>
      <c r="H604" s="380">
        <v>0</v>
      </c>
      <c r="I604" s="297"/>
      <c r="J604" s="313"/>
      <c r="K604" s="316">
        <v>10000</v>
      </c>
    </row>
    <row r="605" spans="1:11" ht="18.75" customHeight="1">
      <c r="A605" s="697" t="s">
        <v>654</v>
      </c>
      <c r="B605" s="698"/>
      <c r="C605" s="698"/>
      <c r="D605" s="698"/>
      <c r="E605" s="699"/>
      <c r="F605" s="376">
        <v>0</v>
      </c>
      <c r="G605" s="380">
        <v>0</v>
      </c>
      <c r="H605" s="380">
        <v>0</v>
      </c>
      <c r="I605" s="297"/>
      <c r="J605" s="313"/>
      <c r="K605" s="316">
        <v>2682400</v>
      </c>
    </row>
    <row r="606" spans="1:11" ht="18.75" customHeight="1">
      <c r="A606" s="684" t="s">
        <v>1</v>
      </c>
      <c r="B606" s="685"/>
      <c r="C606" s="685"/>
      <c r="D606" s="685"/>
      <c r="E606" s="686"/>
      <c r="F606" s="687" t="s">
        <v>158</v>
      </c>
      <c r="G606" s="688"/>
      <c r="H606" s="689" t="s">
        <v>159</v>
      </c>
      <c r="I606" s="690"/>
      <c r="J606" s="690"/>
      <c r="K606" s="691"/>
    </row>
    <row r="607" spans="1:11" ht="18.75" customHeight="1">
      <c r="A607" s="692" t="s">
        <v>1</v>
      </c>
      <c r="B607" s="693"/>
      <c r="C607" s="693"/>
      <c r="D607" s="693"/>
      <c r="E607" s="694"/>
      <c r="F607" s="347" t="s">
        <v>288</v>
      </c>
      <c r="G607" s="434" t="s">
        <v>350</v>
      </c>
      <c r="H607" s="347" t="s">
        <v>434</v>
      </c>
      <c r="I607" s="695" t="s">
        <v>160</v>
      </c>
      <c r="J607" s="696"/>
      <c r="K607" s="244" t="s">
        <v>490</v>
      </c>
    </row>
    <row r="608" spans="1:11" ht="18.75" customHeight="1">
      <c r="A608" s="763" t="s">
        <v>550</v>
      </c>
      <c r="B608" s="700"/>
      <c r="C608" s="700"/>
      <c r="D608" s="700"/>
      <c r="E608" s="701"/>
      <c r="F608" s="378"/>
      <c r="G608" s="383"/>
      <c r="H608" s="383"/>
      <c r="I608" s="304"/>
      <c r="J608" s="313"/>
      <c r="K608" s="318"/>
    </row>
    <row r="609" spans="1:11" ht="18" customHeight="1">
      <c r="A609" s="285"/>
      <c r="B609" s="700" t="s">
        <v>15</v>
      </c>
      <c r="C609" s="700"/>
      <c r="D609" s="700"/>
      <c r="E609" s="701"/>
      <c r="F609" s="378"/>
      <c r="G609" s="379"/>
      <c r="H609" s="379"/>
      <c r="I609" s="297"/>
      <c r="J609" s="313"/>
      <c r="K609" s="318"/>
    </row>
    <row r="610" spans="1:11" ht="18" customHeight="1">
      <c r="A610" s="285"/>
      <c r="B610" s="700" t="s">
        <v>22</v>
      </c>
      <c r="C610" s="700"/>
      <c r="D610" s="700"/>
      <c r="E610" s="701"/>
      <c r="F610" s="378"/>
      <c r="G610" s="379"/>
      <c r="H610" s="379"/>
      <c r="I610" s="297"/>
      <c r="J610" s="313"/>
      <c r="K610" s="318"/>
    </row>
    <row r="611" spans="1:11" ht="18" customHeight="1">
      <c r="A611" s="282"/>
      <c r="B611" s="283"/>
      <c r="C611" s="702" t="s">
        <v>23</v>
      </c>
      <c r="D611" s="702"/>
      <c r="E611" s="703"/>
      <c r="F611" s="356"/>
      <c r="G611" s="357"/>
      <c r="H611" s="357"/>
      <c r="I611" s="294"/>
      <c r="J611" s="313"/>
      <c r="K611" s="315"/>
    </row>
    <row r="612" spans="1:11" ht="18.75" customHeight="1">
      <c r="A612" s="282"/>
      <c r="B612" s="283"/>
      <c r="C612" s="283"/>
      <c r="D612" s="702" t="s">
        <v>23</v>
      </c>
      <c r="E612" s="703"/>
      <c r="F612" s="356">
        <v>0</v>
      </c>
      <c r="G612" s="357">
        <v>0</v>
      </c>
      <c r="H612" s="355">
        <v>100000</v>
      </c>
      <c r="I612" s="294">
        <v>0</v>
      </c>
      <c r="J612" s="313"/>
      <c r="K612" s="314">
        <v>100000</v>
      </c>
    </row>
    <row r="613" spans="1:11" ht="18.75" customHeight="1">
      <c r="A613" s="282"/>
      <c r="B613" s="283"/>
      <c r="C613" s="702" t="s">
        <v>33</v>
      </c>
      <c r="D613" s="702"/>
      <c r="E613" s="703"/>
      <c r="F613" s="356">
        <v>0</v>
      </c>
      <c r="G613" s="357">
        <v>0</v>
      </c>
      <c r="H613" s="357">
        <v>0</v>
      </c>
      <c r="I613" s="294">
        <v>100</v>
      </c>
      <c r="J613" s="313"/>
      <c r="K613" s="314">
        <v>50000</v>
      </c>
    </row>
    <row r="614" spans="1:11" ht="18" customHeight="1">
      <c r="A614" s="697" t="s">
        <v>167</v>
      </c>
      <c r="B614" s="698"/>
      <c r="C614" s="698"/>
      <c r="D614" s="698"/>
      <c r="E614" s="699"/>
      <c r="F614" s="376">
        <v>0</v>
      </c>
      <c r="G614" s="380">
        <v>0</v>
      </c>
      <c r="H614" s="366">
        <v>100000</v>
      </c>
      <c r="I614" s="297"/>
      <c r="J614" s="313"/>
      <c r="K614" s="316">
        <v>150000</v>
      </c>
    </row>
    <row r="615" spans="1:11" ht="18.75" customHeight="1">
      <c r="A615" s="285"/>
      <c r="B615" s="700" t="s">
        <v>34</v>
      </c>
      <c r="C615" s="700"/>
      <c r="D615" s="700"/>
      <c r="E615" s="701"/>
      <c r="F615" s="378"/>
      <c r="G615" s="379"/>
      <c r="H615" s="379"/>
      <c r="I615" s="297"/>
      <c r="J615" s="313"/>
      <c r="K615" s="318"/>
    </row>
    <row r="616" spans="1:11" ht="18.75" customHeight="1">
      <c r="A616" s="282"/>
      <c r="B616" s="283"/>
      <c r="C616" s="702" t="s">
        <v>40</v>
      </c>
      <c r="D616" s="702"/>
      <c r="E616" s="703"/>
      <c r="F616" s="354">
        <v>76860</v>
      </c>
      <c r="G616" s="355">
        <v>37670</v>
      </c>
      <c r="H616" s="355">
        <v>100000</v>
      </c>
      <c r="I616" s="294">
        <v>0</v>
      </c>
      <c r="J616" s="313"/>
      <c r="K616" s="314">
        <v>100000</v>
      </c>
    </row>
    <row r="617" spans="1:11" ht="18.75" customHeight="1">
      <c r="A617" s="697" t="s">
        <v>168</v>
      </c>
      <c r="B617" s="698"/>
      <c r="C617" s="698"/>
      <c r="D617" s="698"/>
      <c r="E617" s="699"/>
      <c r="F617" s="365">
        <v>76860</v>
      </c>
      <c r="G617" s="366">
        <v>37670</v>
      </c>
      <c r="H617" s="366">
        <v>100000</v>
      </c>
      <c r="I617" s="297"/>
      <c r="J617" s="313"/>
      <c r="K617" s="316">
        <v>100000</v>
      </c>
    </row>
    <row r="618" spans="1:11" ht="18.75" customHeight="1">
      <c r="A618" s="697" t="s">
        <v>170</v>
      </c>
      <c r="B618" s="698"/>
      <c r="C618" s="698"/>
      <c r="D618" s="698"/>
      <c r="E618" s="699"/>
      <c r="F618" s="365">
        <v>76860</v>
      </c>
      <c r="G618" s="366">
        <v>37670</v>
      </c>
      <c r="H618" s="366">
        <v>200000</v>
      </c>
      <c r="I618" s="297"/>
      <c r="J618" s="313"/>
      <c r="K618" s="316">
        <v>250000</v>
      </c>
    </row>
    <row r="619" spans="1:11" ht="18" customHeight="1">
      <c r="A619" s="285"/>
      <c r="B619" s="700" t="s">
        <v>60</v>
      </c>
      <c r="C619" s="700"/>
      <c r="D619" s="700"/>
      <c r="E619" s="701"/>
      <c r="F619" s="378"/>
      <c r="G619" s="379"/>
      <c r="H619" s="379"/>
      <c r="I619" s="297"/>
      <c r="J619" s="313"/>
      <c r="K619" s="318"/>
    </row>
    <row r="620" spans="1:11" ht="16.5" customHeight="1">
      <c r="A620" s="285"/>
      <c r="B620" s="700" t="s">
        <v>124</v>
      </c>
      <c r="C620" s="700"/>
      <c r="D620" s="700"/>
      <c r="E620" s="701"/>
      <c r="F620" s="378"/>
      <c r="G620" s="379"/>
      <c r="H620" s="379"/>
      <c r="I620" s="297"/>
      <c r="J620" s="313"/>
      <c r="K620" s="318"/>
    </row>
    <row r="621" spans="1:11" ht="18" customHeight="1">
      <c r="A621" s="282"/>
      <c r="B621" s="283"/>
      <c r="C621" s="702" t="s">
        <v>655</v>
      </c>
      <c r="D621" s="702"/>
      <c r="E621" s="703"/>
      <c r="F621" s="356"/>
      <c r="G621" s="357"/>
      <c r="H621" s="357"/>
      <c r="I621" s="294"/>
      <c r="J621" s="313"/>
      <c r="K621" s="315"/>
    </row>
    <row r="622" spans="1:11" ht="34.5" customHeight="1">
      <c r="A622" s="282"/>
      <c r="B622" s="283"/>
      <c r="C622" s="283"/>
      <c r="D622" s="704" t="s">
        <v>656</v>
      </c>
      <c r="E622" s="705"/>
      <c r="F622" s="356">
        <v>0</v>
      </c>
      <c r="G622" s="355">
        <v>412000</v>
      </c>
      <c r="H622" s="357">
        <v>0</v>
      </c>
      <c r="I622" s="294">
        <v>0</v>
      </c>
      <c r="J622" s="313"/>
      <c r="K622" s="315">
        <v>0</v>
      </c>
    </row>
    <row r="623" spans="1:11" ht="16.5" customHeight="1">
      <c r="A623" s="282"/>
      <c r="B623" s="283"/>
      <c r="C623" s="702" t="s">
        <v>125</v>
      </c>
      <c r="D623" s="702"/>
      <c r="E623" s="703"/>
      <c r="F623" s="356"/>
      <c r="G623" s="357"/>
      <c r="H623" s="357"/>
      <c r="I623" s="294"/>
      <c r="J623" s="313"/>
      <c r="K623" s="315"/>
    </row>
    <row r="624" spans="1:11" ht="18" customHeight="1">
      <c r="A624" s="282"/>
      <c r="B624" s="283"/>
      <c r="C624" s="283"/>
      <c r="D624" s="702" t="s">
        <v>551</v>
      </c>
      <c r="E624" s="703"/>
      <c r="F624" s="356">
        <v>0</v>
      </c>
      <c r="G624" s="357">
        <v>0</v>
      </c>
      <c r="H624" s="357">
        <v>0</v>
      </c>
      <c r="I624" s="294">
        <v>100</v>
      </c>
      <c r="J624" s="313"/>
      <c r="K624" s="314">
        <v>83700</v>
      </c>
    </row>
    <row r="625" spans="1:11" ht="36" customHeight="1">
      <c r="A625" s="338"/>
      <c r="B625" s="331"/>
      <c r="C625" s="331"/>
      <c r="D625" s="704" t="s">
        <v>657</v>
      </c>
      <c r="E625" s="705"/>
      <c r="F625" s="385">
        <v>0</v>
      </c>
      <c r="G625" s="362">
        <v>494000</v>
      </c>
      <c r="H625" s="386">
        <v>0</v>
      </c>
      <c r="I625" s="339">
        <v>0</v>
      </c>
      <c r="J625" s="313"/>
      <c r="K625" s="342">
        <v>0</v>
      </c>
    </row>
    <row r="626" spans="1:11" ht="18" customHeight="1">
      <c r="A626" s="338"/>
      <c r="B626" s="331"/>
      <c r="C626" s="331"/>
      <c r="D626" s="757" t="s">
        <v>552</v>
      </c>
      <c r="E626" s="758"/>
      <c r="F626" s="385">
        <v>0</v>
      </c>
      <c r="G626" s="386">
        <v>0</v>
      </c>
      <c r="H626" s="386">
        <v>0</v>
      </c>
      <c r="I626" s="339">
        <v>100</v>
      </c>
      <c r="J626" s="313"/>
      <c r="K626" s="341">
        <v>137000</v>
      </c>
    </row>
    <row r="627" spans="1:11" ht="18" customHeight="1">
      <c r="A627" s="338"/>
      <c r="B627" s="331"/>
      <c r="C627" s="331"/>
      <c r="D627" s="757" t="s">
        <v>453</v>
      </c>
      <c r="E627" s="758"/>
      <c r="F627" s="385">
        <v>0</v>
      </c>
      <c r="G627" s="386">
        <v>0</v>
      </c>
      <c r="H627" s="362">
        <v>600000</v>
      </c>
      <c r="I627" s="339">
        <v>-100</v>
      </c>
      <c r="J627" s="313"/>
      <c r="K627" s="342">
        <v>0</v>
      </c>
    </row>
    <row r="628" spans="1:11" ht="16.5" customHeight="1">
      <c r="A628" s="338"/>
      <c r="B628" s="331"/>
      <c r="C628" s="331"/>
      <c r="D628" s="704" t="s">
        <v>658</v>
      </c>
      <c r="E628" s="705"/>
      <c r="F628" s="385">
        <v>0</v>
      </c>
      <c r="G628" s="386">
        <v>0</v>
      </c>
      <c r="H628" s="362">
        <v>119500</v>
      </c>
      <c r="I628" s="339">
        <v>-100</v>
      </c>
      <c r="J628" s="313"/>
      <c r="K628" s="342">
        <v>0</v>
      </c>
    </row>
    <row r="629" spans="1:11" ht="16.5" customHeight="1">
      <c r="A629" s="338"/>
      <c r="B629" s="331"/>
      <c r="C629" s="331"/>
      <c r="D629" s="704" t="s">
        <v>659</v>
      </c>
      <c r="E629" s="705"/>
      <c r="F629" s="385">
        <v>0</v>
      </c>
      <c r="G629" s="386">
        <v>0</v>
      </c>
      <c r="H629" s="362">
        <v>34800</v>
      </c>
      <c r="I629" s="339">
        <v>-100</v>
      </c>
      <c r="J629" s="313"/>
      <c r="K629" s="342">
        <v>0</v>
      </c>
    </row>
    <row r="630" spans="1:11" ht="16.5" customHeight="1">
      <c r="A630" s="338"/>
      <c r="B630" s="331"/>
      <c r="C630" s="331"/>
      <c r="D630" s="757" t="s">
        <v>660</v>
      </c>
      <c r="E630" s="758"/>
      <c r="F630" s="385">
        <v>0</v>
      </c>
      <c r="G630" s="386">
        <v>0</v>
      </c>
      <c r="H630" s="362">
        <v>99900</v>
      </c>
      <c r="I630" s="339">
        <v>-100</v>
      </c>
      <c r="J630" s="313"/>
      <c r="K630" s="342">
        <v>0</v>
      </c>
    </row>
    <row r="631" spans="1:11" ht="34.5" customHeight="1">
      <c r="A631" s="338"/>
      <c r="B631" s="331"/>
      <c r="C631" s="331"/>
      <c r="D631" s="704" t="s">
        <v>661</v>
      </c>
      <c r="E631" s="705"/>
      <c r="F631" s="385">
        <v>0</v>
      </c>
      <c r="G631" s="386">
        <v>0</v>
      </c>
      <c r="H631" s="362">
        <v>13000</v>
      </c>
      <c r="I631" s="339">
        <v>-100</v>
      </c>
      <c r="J631" s="313"/>
      <c r="K631" s="342">
        <v>0</v>
      </c>
    </row>
    <row r="632" spans="1:11" ht="36" customHeight="1">
      <c r="A632" s="338"/>
      <c r="B632" s="331"/>
      <c r="C632" s="331"/>
      <c r="D632" s="759" t="s">
        <v>405</v>
      </c>
      <c r="E632" s="760"/>
      <c r="F632" s="361">
        <v>193500</v>
      </c>
      <c r="G632" s="386">
        <v>0</v>
      </c>
      <c r="H632" s="386">
        <v>0</v>
      </c>
      <c r="I632" s="339">
        <v>0</v>
      </c>
      <c r="J632" s="313"/>
      <c r="K632" s="342">
        <v>0</v>
      </c>
    </row>
    <row r="633" spans="1:11" ht="34.5" customHeight="1">
      <c r="A633" s="338"/>
      <c r="B633" s="331"/>
      <c r="C633" s="331"/>
      <c r="D633" s="704" t="s">
        <v>662</v>
      </c>
      <c r="E633" s="705"/>
      <c r="F633" s="385">
        <v>0</v>
      </c>
      <c r="G633" s="362">
        <v>332000</v>
      </c>
      <c r="H633" s="386">
        <v>0</v>
      </c>
      <c r="I633" s="339">
        <v>0</v>
      </c>
      <c r="J633" s="313"/>
      <c r="K633" s="342">
        <v>0</v>
      </c>
    </row>
    <row r="634" spans="1:11" ht="34.5" customHeight="1">
      <c r="A634" s="338"/>
      <c r="B634" s="331"/>
      <c r="C634" s="331"/>
      <c r="D634" s="704" t="s">
        <v>663</v>
      </c>
      <c r="E634" s="705"/>
      <c r="F634" s="385">
        <v>0</v>
      </c>
      <c r="G634" s="386">
        <v>0</v>
      </c>
      <c r="H634" s="362">
        <v>244000</v>
      </c>
      <c r="I634" s="339">
        <v>-100</v>
      </c>
      <c r="J634" s="313"/>
      <c r="K634" s="342">
        <v>0</v>
      </c>
    </row>
    <row r="635" spans="1:11" ht="34.5" customHeight="1">
      <c r="A635" s="338"/>
      <c r="B635" s="331"/>
      <c r="C635" s="331"/>
      <c r="D635" s="704" t="s">
        <v>336</v>
      </c>
      <c r="E635" s="705"/>
      <c r="F635" s="361">
        <v>191500</v>
      </c>
      <c r="G635" s="386">
        <v>0</v>
      </c>
      <c r="H635" s="386">
        <v>0</v>
      </c>
      <c r="I635" s="339">
        <v>0</v>
      </c>
      <c r="J635" s="313"/>
      <c r="K635" s="342">
        <v>0</v>
      </c>
    </row>
    <row r="636" spans="1:11" ht="34.5" customHeight="1">
      <c r="A636" s="338"/>
      <c r="B636" s="331"/>
      <c r="C636" s="331"/>
      <c r="D636" s="704" t="s">
        <v>664</v>
      </c>
      <c r="E636" s="705"/>
      <c r="F636" s="385">
        <v>0</v>
      </c>
      <c r="G636" s="386">
        <v>0</v>
      </c>
      <c r="H636" s="386">
        <v>0</v>
      </c>
      <c r="I636" s="339">
        <v>100</v>
      </c>
      <c r="J636" s="313"/>
      <c r="K636" s="341">
        <v>498000</v>
      </c>
    </row>
    <row r="637" spans="1:11" ht="34.5" customHeight="1">
      <c r="A637" s="338"/>
      <c r="B637" s="331"/>
      <c r="C637" s="331"/>
      <c r="D637" s="704" t="s">
        <v>337</v>
      </c>
      <c r="E637" s="705"/>
      <c r="F637" s="361">
        <v>175700</v>
      </c>
      <c r="G637" s="386">
        <v>0</v>
      </c>
      <c r="H637" s="386">
        <v>0</v>
      </c>
      <c r="I637" s="339">
        <v>0</v>
      </c>
      <c r="J637" s="313"/>
      <c r="K637" s="342">
        <v>0</v>
      </c>
    </row>
    <row r="638" spans="1:11" ht="16.5" customHeight="1">
      <c r="A638" s="451"/>
      <c r="B638" s="451"/>
      <c r="C638" s="451"/>
      <c r="D638" s="451"/>
      <c r="E638" s="451"/>
      <c r="F638" s="452"/>
      <c r="G638" s="453"/>
      <c r="H638" s="453"/>
      <c r="I638" s="454"/>
      <c r="J638" s="313"/>
      <c r="K638" s="540"/>
    </row>
    <row r="639" spans="1:11" ht="18.75" customHeight="1">
      <c r="A639" s="684" t="s">
        <v>1</v>
      </c>
      <c r="B639" s="685"/>
      <c r="C639" s="685"/>
      <c r="D639" s="685"/>
      <c r="E639" s="686"/>
      <c r="F639" s="687" t="s">
        <v>158</v>
      </c>
      <c r="G639" s="688"/>
      <c r="H639" s="689" t="s">
        <v>159</v>
      </c>
      <c r="I639" s="690"/>
      <c r="J639" s="690"/>
      <c r="K639" s="691"/>
    </row>
    <row r="640" spans="1:11" ht="18.75" customHeight="1">
      <c r="A640" s="692" t="s">
        <v>1</v>
      </c>
      <c r="B640" s="693"/>
      <c r="C640" s="693"/>
      <c r="D640" s="693"/>
      <c r="E640" s="694"/>
      <c r="F640" s="347" t="s">
        <v>288</v>
      </c>
      <c r="G640" s="434" t="s">
        <v>350</v>
      </c>
      <c r="H640" s="347" t="s">
        <v>434</v>
      </c>
      <c r="I640" s="695" t="s">
        <v>160</v>
      </c>
      <c r="J640" s="696"/>
      <c r="K640" s="244" t="s">
        <v>490</v>
      </c>
    </row>
    <row r="641" spans="1:11" ht="34.5" customHeight="1">
      <c r="A641" s="338"/>
      <c r="B641" s="331"/>
      <c r="C641" s="331"/>
      <c r="D641" s="704" t="s">
        <v>665</v>
      </c>
      <c r="E641" s="705"/>
      <c r="F641" s="385">
        <v>0</v>
      </c>
      <c r="G641" s="362">
        <v>497000</v>
      </c>
      <c r="H641" s="386">
        <v>0</v>
      </c>
      <c r="I641" s="339">
        <v>0</v>
      </c>
      <c r="J641" s="313"/>
      <c r="K641" s="342">
        <v>0</v>
      </c>
    </row>
    <row r="642" spans="1:11" ht="34.5" customHeight="1">
      <c r="A642" s="338"/>
      <c r="B642" s="331"/>
      <c r="C642" s="331"/>
      <c r="D642" s="704" t="s">
        <v>338</v>
      </c>
      <c r="E642" s="705"/>
      <c r="F642" s="361">
        <v>289000</v>
      </c>
      <c r="G642" s="386">
        <v>0</v>
      </c>
      <c r="H642" s="386">
        <v>0</v>
      </c>
      <c r="I642" s="339">
        <v>0</v>
      </c>
      <c r="J642" s="313"/>
      <c r="K642" s="342">
        <v>0</v>
      </c>
    </row>
    <row r="643" spans="1:11" ht="34.5" customHeight="1">
      <c r="A643" s="338"/>
      <c r="B643" s="331"/>
      <c r="C643" s="331"/>
      <c r="D643" s="704" t="s">
        <v>666</v>
      </c>
      <c r="E643" s="705"/>
      <c r="F643" s="385">
        <v>0</v>
      </c>
      <c r="G643" s="362">
        <v>291000</v>
      </c>
      <c r="H643" s="386">
        <v>0</v>
      </c>
      <c r="I643" s="339">
        <v>0</v>
      </c>
      <c r="J643" s="313"/>
      <c r="K643" s="342">
        <v>0</v>
      </c>
    </row>
    <row r="644" spans="1:11" ht="34.5" customHeight="1">
      <c r="A644" s="338"/>
      <c r="B644" s="331"/>
      <c r="C644" s="331"/>
      <c r="D644" s="704" t="s">
        <v>667</v>
      </c>
      <c r="E644" s="705"/>
      <c r="F644" s="385">
        <v>0</v>
      </c>
      <c r="G644" s="386">
        <v>0</v>
      </c>
      <c r="H644" s="362">
        <v>490000</v>
      </c>
      <c r="I644" s="339">
        <v>-100</v>
      </c>
      <c r="J644" s="313"/>
      <c r="K644" s="342">
        <v>0</v>
      </c>
    </row>
    <row r="645" spans="1:11" ht="34.5" customHeight="1">
      <c r="A645" s="338"/>
      <c r="B645" s="331"/>
      <c r="C645" s="331"/>
      <c r="D645" s="704" t="s">
        <v>668</v>
      </c>
      <c r="E645" s="705"/>
      <c r="F645" s="385">
        <v>0</v>
      </c>
      <c r="G645" s="386">
        <v>0</v>
      </c>
      <c r="H645" s="386">
        <v>0</v>
      </c>
      <c r="I645" s="339">
        <v>100</v>
      </c>
      <c r="J645" s="313"/>
      <c r="K645" s="341">
        <v>498000</v>
      </c>
    </row>
    <row r="646" spans="1:11" ht="34.5" customHeight="1">
      <c r="A646" s="338"/>
      <c r="B646" s="331"/>
      <c r="C646" s="331"/>
      <c r="D646" s="704" t="s">
        <v>339</v>
      </c>
      <c r="E646" s="705"/>
      <c r="F646" s="361">
        <v>197500</v>
      </c>
      <c r="G646" s="386">
        <v>0</v>
      </c>
      <c r="H646" s="386">
        <v>0</v>
      </c>
      <c r="I646" s="339">
        <v>0</v>
      </c>
      <c r="J646" s="313"/>
      <c r="K646" s="342">
        <v>0</v>
      </c>
    </row>
    <row r="647" spans="1:11" ht="34.5" customHeight="1">
      <c r="A647" s="338"/>
      <c r="B647" s="331"/>
      <c r="C647" s="331"/>
      <c r="D647" s="704" t="s">
        <v>406</v>
      </c>
      <c r="E647" s="705"/>
      <c r="F647" s="385">
        <v>0</v>
      </c>
      <c r="G647" s="362">
        <v>490000</v>
      </c>
      <c r="H647" s="386">
        <v>0</v>
      </c>
      <c r="I647" s="339">
        <v>0</v>
      </c>
      <c r="J647" s="313"/>
      <c r="K647" s="342">
        <v>0</v>
      </c>
    </row>
    <row r="648" spans="1:11" ht="34.5" customHeight="1">
      <c r="A648" s="338"/>
      <c r="B648" s="331"/>
      <c r="C648" s="331"/>
      <c r="D648" s="704" t="s">
        <v>340</v>
      </c>
      <c r="E648" s="705"/>
      <c r="F648" s="361">
        <v>302000</v>
      </c>
      <c r="G648" s="386">
        <v>0</v>
      </c>
      <c r="H648" s="386">
        <v>0</v>
      </c>
      <c r="I648" s="339">
        <v>0</v>
      </c>
      <c r="J648" s="313"/>
      <c r="K648" s="342">
        <v>0</v>
      </c>
    </row>
    <row r="649" spans="1:11" ht="34.5" customHeight="1">
      <c r="A649" s="338"/>
      <c r="B649" s="331"/>
      <c r="C649" s="331"/>
      <c r="D649" s="704" t="s">
        <v>407</v>
      </c>
      <c r="E649" s="705"/>
      <c r="F649" s="385">
        <v>0</v>
      </c>
      <c r="G649" s="362">
        <v>157000</v>
      </c>
      <c r="H649" s="386">
        <v>0</v>
      </c>
      <c r="I649" s="339">
        <v>0</v>
      </c>
      <c r="J649" s="313"/>
      <c r="K649" s="342">
        <v>0</v>
      </c>
    </row>
    <row r="650" spans="1:11" ht="34.5" customHeight="1">
      <c r="A650" s="338"/>
      <c r="B650" s="331"/>
      <c r="C650" s="331"/>
      <c r="D650" s="704" t="s">
        <v>341</v>
      </c>
      <c r="E650" s="705"/>
      <c r="F650" s="361">
        <v>157900</v>
      </c>
      <c r="G650" s="386">
        <v>0</v>
      </c>
      <c r="H650" s="386">
        <v>0</v>
      </c>
      <c r="I650" s="339">
        <v>0</v>
      </c>
      <c r="J650" s="313"/>
      <c r="K650" s="342">
        <v>0</v>
      </c>
    </row>
    <row r="651" spans="1:11" ht="34.5" customHeight="1">
      <c r="A651" s="338"/>
      <c r="B651" s="331"/>
      <c r="C651" s="331"/>
      <c r="D651" s="704" t="s">
        <v>669</v>
      </c>
      <c r="E651" s="705"/>
      <c r="F651" s="385">
        <v>0</v>
      </c>
      <c r="G651" s="386">
        <v>0</v>
      </c>
      <c r="H651" s="362">
        <v>490000</v>
      </c>
      <c r="I651" s="339">
        <v>-100</v>
      </c>
      <c r="J651" s="313"/>
      <c r="K651" s="342">
        <v>0</v>
      </c>
    </row>
    <row r="652" spans="1:11" ht="34.5" customHeight="1">
      <c r="A652" s="338"/>
      <c r="B652" s="331"/>
      <c r="C652" s="331"/>
      <c r="D652" s="704" t="s">
        <v>408</v>
      </c>
      <c r="E652" s="705"/>
      <c r="F652" s="361">
        <v>295000</v>
      </c>
      <c r="G652" s="386">
        <v>0</v>
      </c>
      <c r="H652" s="386">
        <v>0</v>
      </c>
      <c r="I652" s="339">
        <v>0</v>
      </c>
      <c r="J652" s="313"/>
      <c r="K652" s="342">
        <v>0</v>
      </c>
    </row>
    <row r="653" spans="1:11" ht="34.5" customHeight="1">
      <c r="A653" s="338"/>
      <c r="B653" s="331"/>
      <c r="C653" s="331"/>
      <c r="D653" s="704" t="s">
        <v>670</v>
      </c>
      <c r="E653" s="705"/>
      <c r="F653" s="385">
        <v>0</v>
      </c>
      <c r="G653" s="386">
        <v>0</v>
      </c>
      <c r="H653" s="362">
        <v>490000</v>
      </c>
      <c r="I653" s="339">
        <v>-100</v>
      </c>
      <c r="J653" s="313"/>
      <c r="K653" s="342">
        <v>0</v>
      </c>
    </row>
    <row r="654" spans="1:11" ht="34.5" customHeight="1">
      <c r="A654" s="338"/>
      <c r="B654" s="331"/>
      <c r="C654" s="331"/>
      <c r="D654" s="704" t="s">
        <v>342</v>
      </c>
      <c r="E654" s="705"/>
      <c r="F654" s="361">
        <v>490000</v>
      </c>
      <c r="G654" s="386">
        <v>0</v>
      </c>
      <c r="H654" s="386">
        <v>0</v>
      </c>
      <c r="I654" s="339">
        <v>0</v>
      </c>
      <c r="J654" s="313"/>
      <c r="K654" s="342">
        <v>0</v>
      </c>
    </row>
    <row r="655" spans="1:11" ht="34.5" customHeight="1">
      <c r="A655" s="338"/>
      <c r="B655" s="331"/>
      <c r="C655" s="331"/>
      <c r="D655" s="704" t="s">
        <v>671</v>
      </c>
      <c r="E655" s="705"/>
      <c r="F655" s="385">
        <v>0</v>
      </c>
      <c r="G655" s="386">
        <v>0</v>
      </c>
      <c r="H655" s="362">
        <v>487000</v>
      </c>
      <c r="I655" s="339">
        <v>-100</v>
      </c>
      <c r="J655" s="313"/>
      <c r="K655" s="342">
        <v>0</v>
      </c>
    </row>
    <row r="656" spans="1:11" ht="34.5" customHeight="1">
      <c r="A656" s="338"/>
      <c r="B656" s="331"/>
      <c r="C656" s="331"/>
      <c r="D656" s="704" t="s">
        <v>343</v>
      </c>
      <c r="E656" s="705"/>
      <c r="F656" s="361">
        <v>491000</v>
      </c>
      <c r="G656" s="386">
        <v>0</v>
      </c>
      <c r="H656" s="386">
        <v>0</v>
      </c>
      <c r="I656" s="339">
        <v>0</v>
      </c>
      <c r="J656" s="313"/>
      <c r="K656" s="342">
        <v>0</v>
      </c>
    </row>
    <row r="657" spans="1:11" ht="34.5" customHeight="1">
      <c r="A657" s="338"/>
      <c r="B657" s="331"/>
      <c r="C657" s="331"/>
      <c r="D657" s="704" t="s">
        <v>454</v>
      </c>
      <c r="E657" s="705"/>
      <c r="F657" s="385">
        <v>0</v>
      </c>
      <c r="G657" s="386">
        <v>0</v>
      </c>
      <c r="H657" s="386">
        <v>0</v>
      </c>
      <c r="I657" s="339">
        <v>100</v>
      </c>
      <c r="J657" s="313"/>
      <c r="K657" s="341">
        <v>491000</v>
      </c>
    </row>
    <row r="658" spans="1:11" ht="34.5" customHeight="1">
      <c r="A658" s="338"/>
      <c r="B658" s="331"/>
      <c r="C658" s="331"/>
      <c r="D658" s="704" t="s">
        <v>454</v>
      </c>
      <c r="E658" s="705"/>
      <c r="F658" s="385">
        <v>0</v>
      </c>
      <c r="G658" s="386">
        <v>0</v>
      </c>
      <c r="H658" s="362">
        <v>490000</v>
      </c>
      <c r="I658" s="339">
        <v>-100</v>
      </c>
      <c r="J658" s="313"/>
      <c r="K658" s="342">
        <v>0</v>
      </c>
    </row>
    <row r="659" spans="1:11" ht="34.5" customHeight="1">
      <c r="A659" s="338"/>
      <c r="B659" s="331"/>
      <c r="C659" s="331"/>
      <c r="D659" s="704" t="s">
        <v>409</v>
      </c>
      <c r="E659" s="705"/>
      <c r="F659" s="361">
        <v>321000</v>
      </c>
      <c r="G659" s="386">
        <v>0</v>
      </c>
      <c r="H659" s="386">
        <v>0</v>
      </c>
      <c r="I659" s="339">
        <v>0</v>
      </c>
      <c r="J659" s="313"/>
      <c r="K659" s="342">
        <v>0</v>
      </c>
    </row>
    <row r="660" spans="1:11" ht="34.5" customHeight="1">
      <c r="A660" s="338"/>
      <c r="B660" s="331"/>
      <c r="C660" s="331"/>
      <c r="D660" s="704" t="s">
        <v>672</v>
      </c>
      <c r="E660" s="705"/>
      <c r="F660" s="385">
        <v>0</v>
      </c>
      <c r="G660" s="386">
        <v>0</v>
      </c>
      <c r="H660" s="386">
        <v>0</v>
      </c>
      <c r="I660" s="339">
        <v>100</v>
      </c>
      <c r="J660" s="313"/>
      <c r="K660" s="341">
        <v>489000</v>
      </c>
    </row>
    <row r="661" spans="1:11" ht="20.25" customHeight="1">
      <c r="A661" s="451"/>
      <c r="B661" s="451"/>
      <c r="C661" s="451"/>
      <c r="D661" s="451"/>
      <c r="E661" s="451"/>
      <c r="F661" s="493"/>
      <c r="G661" s="453"/>
      <c r="H661" s="453"/>
      <c r="I661" s="454"/>
      <c r="J661" s="313"/>
      <c r="K661" s="541"/>
    </row>
    <row r="662" spans="1:11" ht="18.75" customHeight="1">
      <c r="A662" s="706" t="s">
        <v>1</v>
      </c>
      <c r="B662" s="707"/>
      <c r="C662" s="707"/>
      <c r="D662" s="707"/>
      <c r="E662" s="707"/>
      <c r="F662" s="708" t="s">
        <v>158</v>
      </c>
      <c r="G662" s="708"/>
      <c r="H662" s="709" t="s">
        <v>159</v>
      </c>
      <c r="I662" s="709"/>
      <c r="J662" s="709"/>
      <c r="K662" s="709"/>
    </row>
    <row r="663" spans="1:11" ht="18.75" customHeight="1">
      <c r="A663" s="710" t="s">
        <v>1</v>
      </c>
      <c r="B663" s="707"/>
      <c r="C663" s="707"/>
      <c r="D663" s="707"/>
      <c r="E663" s="707"/>
      <c r="F663" s="434" t="s">
        <v>288</v>
      </c>
      <c r="G663" s="434" t="s">
        <v>350</v>
      </c>
      <c r="H663" s="434" t="s">
        <v>434</v>
      </c>
      <c r="I663" s="695" t="s">
        <v>160</v>
      </c>
      <c r="J663" s="711"/>
      <c r="K663" s="244" t="s">
        <v>490</v>
      </c>
    </row>
    <row r="664" spans="1:11" ht="34.5" customHeight="1">
      <c r="A664" s="519"/>
      <c r="B664" s="520"/>
      <c r="C664" s="520"/>
      <c r="D664" s="740" t="s">
        <v>673</v>
      </c>
      <c r="E664" s="754"/>
      <c r="F664" s="495">
        <v>0</v>
      </c>
      <c r="G664" s="496">
        <v>0</v>
      </c>
      <c r="H664" s="496">
        <v>0</v>
      </c>
      <c r="I664" s="497">
        <v>100</v>
      </c>
      <c r="J664" s="498"/>
      <c r="K664" s="499">
        <v>498000</v>
      </c>
    </row>
    <row r="665" spans="1:11" ht="34.5" customHeight="1">
      <c r="A665" s="519"/>
      <c r="B665" s="520"/>
      <c r="C665" s="520"/>
      <c r="D665" s="740" t="s">
        <v>674</v>
      </c>
      <c r="E665" s="754"/>
      <c r="F665" s="495">
        <v>0</v>
      </c>
      <c r="G665" s="496">
        <v>0</v>
      </c>
      <c r="H665" s="496">
        <v>0</v>
      </c>
      <c r="I665" s="497">
        <v>100</v>
      </c>
      <c r="J665" s="498"/>
      <c r="K665" s="499">
        <v>489000</v>
      </c>
    </row>
    <row r="666" spans="1:11" ht="34.5" customHeight="1">
      <c r="A666" s="519"/>
      <c r="B666" s="520"/>
      <c r="C666" s="520"/>
      <c r="D666" s="740" t="s">
        <v>675</v>
      </c>
      <c r="E666" s="754"/>
      <c r="F666" s="495">
        <v>0</v>
      </c>
      <c r="G666" s="496">
        <v>0</v>
      </c>
      <c r="H666" s="500">
        <v>165000</v>
      </c>
      <c r="I666" s="497">
        <v>-100</v>
      </c>
      <c r="J666" s="498"/>
      <c r="K666" s="494">
        <v>0</v>
      </c>
    </row>
    <row r="667" spans="1:11" ht="16.5" customHeight="1">
      <c r="A667" s="741" t="s">
        <v>199</v>
      </c>
      <c r="B667" s="741"/>
      <c r="C667" s="741"/>
      <c r="D667" s="741"/>
      <c r="E667" s="741"/>
      <c r="F667" s="501">
        <v>3104100</v>
      </c>
      <c r="G667" s="502">
        <v>2673000</v>
      </c>
      <c r="H667" s="502">
        <v>3723200</v>
      </c>
      <c r="I667" s="503"/>
      <c r="J667" s="498"/>
      <c r="K667" s="504">
        <v>3183700</v>
      </c>
    </row>
    <row r="668" spans="1:11" ht="16.5" customHeight="1">
      <c r="A668" s="741" t="s">
        <v>177</v>
      </c>
      <c r="B668" s="741"/>
      <c r="C668" s="741"/>
      <c r="D668" s="741"/>
      <c r="E668" s="741"/>
      <c r="F668" s="501">
        <v>3104100</v>
      </c>
      <c r="G668" s="502">
        <v>2673000</v>
      </c>
      <c r="H668" s="502">
        <v>3723200</v>
      </c>
      <c r="I668" s="503"/>
      <c r="J668" s="498"/>
      <c r="K668" s="504">
        <v>3183700</v>
      </c>
    </row>
    <row r="669" spans="1:11" ht="16.5" customHeight="1">
      <c r="A669" s="741" t="s">
        <v>676</v>
      </c>
      <c r="B669" s="741"/>
      <c r="C669" s="741"/>
      <c r="D669" s="741"/>
      <c r="E669" s="741"/>
      <c r="F669" s="501">
        <v>3180960</v>
      </c>
      <c r="G669" s="502">
        <v>2710670</v>
      </c>
      <c r="H669" s="502">
        <v>3923200</v>
      </c>
      <c r="I669" s="503"/>
      <c r="J669" s="498"/>
      <c r="K669" s="504">
        <v>3433700</v>
      </c>
    </row>
    <row r="670" spans="1:11" ht="16.5" customHeight="1">
      <c r="A670" s="741" t="s">
        <v>200</v>
      </c>
      <c r="B670" s="741"/>
      <c r="C670" s="741"/>
      <c r="D670" s="741"/>
      <c r="E670" s="741"/>
      <c r="F670" s="505">
        <v>3180960</v>
      </c>
      <c r="G670" s="506">
        <v>2710670</v>
      </c>
      <c r="H670" s="506">
        <v>3923200</v>
      </c>
      <c r="I670" s="503"/>
      <c r="J670" s="498"/>
      <c r="K670" s="507">
        <v>6116100</v>
      </c>
    </row>
    <row r="671" spans="1:11" ht="16.5" customHeight="1">
      <c r="A671" s="753" t="s">
        <v>126</v>
      </c>
      <c r="B671" s="753"/>
      <c r="C671" s="753"/>
      <c r="D671" s="753"/>
      <c r="E671" s="753"/>
      <c r="F671" s="508"/>
      <c r="G671" s="508"/>
      <c r="H671" s="508"/>
      <c r="I671" s="503"/>
      <c r="J671" s="498"/>
      <c r="K671" s="509"/>
    </row>
    <row r="672" spans="1:11" ht="16.5" customHeight="1">
      <c r="A672" s="753" t="s">
        <v>127</v>
      </c>
      <c r="B672" s="753"/>
      <c r="C672" s="753"/>
      <c r="D672" s="753"/>
      <c r="E672" s="753"/>
      <c r="F672" s="508"/>
      <c r="G672" s="508"/>
      <c r="H672" s="508"/>
      <c r="I672" s="503"/>
      <c r="J672" s="498"/>
      <c r="K672" s="509"/>
    </row>
    <row r="673" spans="1:11" ht="16.5" customHeight="1">
      <c r="A673" s="521"/>
      <c r="B673" s="747" t="s">
        <v>15</v>
      </c>
      <c r="C673" s="747"/>
      <c r="D673" s="747"/>
      <c r="E673" s="748"/>
      <c r="F673" s="508"/>
      <c r="G673" s="508"/>
      <c r="H673" s="508"/>
      <c r="I673" s="503"/>
      <c r="J673" s="498"/>
      <c r="K673" s="509"/>
    </row>
    <row r="674" spans="1:11" ht="16.5" customHeight="1">
      <c r="A674" s="521"/>
      <c r="B674" s="747" t="s">
        <v>22</v>
      </c>
      <c r="C674" s="747"/>
      <c r="D674" s="747"/>
      <c r="E674" s="748"/>
      <c r="F674" s="508"/>
      <c r="G674" s="508"/>
      <c r="H674" s="508"/>
      <c r="I674" s="503"/>
      <c r="J674" s="498"/>
      <c r="K674" s="509"/>
    </row>
    <row r="675" spans="1:11" ht="16.5" customHeight="1">
      <c r="A675" s="522"/>
      <c r="B675" s="523"/>
      <c r="C675" s="749" t="s">
        <v>512</v>
      </c>
      <c r="D675" s="749"/>
      <c r="E675" s="750"/>
      <c r="F675" s="511"/>
      <c r="G675" s="512"/>
      <c r="H675" s="512"/>
      <c r="I675" s="513"/>
      <c r="J675" s="498"/>
      <c r="K675" s="510"/>
    </row>
    <row r="676" spans="1:11" ht="34.5" customHeight="1">
      <c r="A676" s="522"/>
      <c r="B676" s="523"/>
      <c r="C676" s="523"/>
      <c r="D676" s="739" t="s">
        <v>426</v>
      </c>
      <c r="E676" s="740"/>
      <c r="F676" s="511">
        <v>0</v>
      </c>
      <c r="G676" s="512">
        <v>0</v>
      </c>
      <c r="H676" s="514">
        <v>30000</v>
      </c>
      <c r="I676" s="513">
        <v>-100</v>
      </c>
      <c r="J676" s="498"/>
      <c r="K676" s="510">
        <v>0</v>
      </c>
    </row>
    <row r="677" spans="1:11" ht="34.5" customHeight="1">
      <c r="A677" s="522"/>
      <c r="B677" s="523"/>
      <c r="C677" s="523"/>
      <c r="D677" s="739" t="s">
        <v>128</v>
      </c>
      <c r="E677" s="740"/>
      <c r="F677" s="515">
        <v>49585</v>
      </c>
      <c r="G677" s="514">
        <v>21050</v>
      </c>
      <c r="H677" s="514">
        <v>200000</v>
      </c>
      <c r="I677" s="513">
        <v>0</v>
      </c>
      <c r="J677" s="498"/>
      <c r="K677" s="516">
        <v>200000</v>
      </c>
    </row>
    <row r="678" spans="1:11" ht="18" customHeight="1">
      <c r="A678" s="741" t="s">
        <v>167</v>
      </c>
      <c r="B678" s="741"/>
      <c r="C678" s="741"/>
      <c r="D678" s="741"/>
      <c r="E678" s="741"/>
      <c r="F678" s="501">
        <v>49585</v>
      </c>
      <c r="G678" s="502">
        <v>21050</v>
      </c>
      <c r="H678" s="502">
        <v>230000</v>
      </c>
      <c r="I678" s="503"/>
      <c r="J678" s="498"/>
      <c r="K678" s="504">
        <v>200000</v>
      </c>
    </row>
    <row r="679" spans="1:11" ht="18.75" customHeight="1">
      <c r="A679" s="521"/>
      <c r="B679" s="747" t="s">
        <v>34</v>
      </c>
      <c r="C679" s="747"/>
      <c r="D679" s="747"/>
      <c r="E679" s="748"/>
      <c r="F679" s="508"/>
      <c r="G679" s="508"/>
      <c r="H679" s="508"/>
      <c r="I679" s="503"/>
      <c r="J679" s="498"/>
      <c r="K679" s="509"/>
    </row>
    <row r="680" spans="1:11" ht="18.75" customHeight="1">
      <c r="A680" s="522"/>
      <c r="B680" s="523"/>
      <c r="C680" s="751" t="s">
        <v>129</v>
      </c>
      <c r="D680" s="751"/>
      <c r="E680" s="752"/>
      <c r="F680" s="511">
        <v>0</v>
      </c>
      <c r="G680" s="512">
        <v>0</v>
      </c>
      <c r="H680" s="514">
        <v>10000</v>
      </c>
      <c r="I680" s="513">
        <v>0</v>
      </c>
      <c r="J680" s="498"/>
      <c r="K680" s="516">
        <v>10000</v>
      </c>
    </row>
    <row r="681" spans="1:11" ht="18.75" customHeight="1">
      <c r="A681" s="743" t="s">
        <v>168</v>
      </c>
      <c r="B681" s="744"/>
      <c r="C681" s="744"/>
      <c r="D681" s="744"/>
      <c r="E681" s="745"/>
      <c r="F681" s="517">
        <v>0</v>
      </c>
      <c r="G681" s="518">
        <v>0</v>
      </c>
      <c r="H681" s="502">
        <v>10000</v>
      </c>
      <c r="I681" s="503"/>
      <c r="J681" s="498"/>
      <c r="K681" s="504">
        <v>10000</v>
      </c>
    </row>
    <row r="682" spans="1:11" ht="18.75" customHeight="1">
      <c r="A682" s="743" t="s">
        <v>170</v>
      </c>
      <c r="B682" s="744"/>
      <c r="C682" s="744"/>
      <c r="D682" s="744"/>
      <c r="E682" s="745"/>
      <c r="F682" s="501">
        <v>49585</v>
      </c>
      <c r="G682" s="502">
        <v>21050</v>
      </c>
      <c r="H682" s="502">
        <v>240000</v>
      </c>
      <c r="I682" s="503"/>
      <c r="J682" s="498"/>
      <c r="K682" s="504">
        <v>210000</v>
      </c>
    </row>
    <row r="683" spans="1:11" ht="18.75" customHeight="1">
      <c r="A683" s="743" t="s">
        <v>201</v>
      </c>
      <c r="B683" s="744"/>
      <c r="C683" s="744"/>
      <c r="D683" s="744"/>
      <c r="E683" s="745"/>
      <c r="F683" s="501">
        <v>49585</v>
      </c>
      <c r="G683" s="502">
        <v>21050</v>
      </c>
      <c r="H683" s="502">
        <v>240000</v>
      </c>
      <c r="I683" s="503"/>
      <c r="J683" s="498"/>
      <c r="K683" s="504">
        <v>210000</v>
      </c>
    </row>
    <row r="684" spans="1:11" ht="18.75" customHeight="1">
      <c r="A684" s="746" t="s">
        <v>554</v>
      </c>
      <c r="B684" s="747"/>
      <c r="C684" s="747"/>
      <c r="D684" s="747"/>
      <c r="E684" s="748"/>
      <c r="F684" s="508"/>
      <c r="G684" s="508"/>
      <c r="H684" s="508"/>
      <c r="I684" s="503"/>
      <c r="J684" s="498"/>
      <c r="K684" s="509"/>
    </row>
    <row r="685" spans="1:11" ht="18" customHeight="1">
      <c r="A685" s="521"/>
      <c r="B685" s="747" t="s">
        <v>15</v>
      </c>
      <c r="C685" s="747"/>
      <c r="D685" s="747"/>
      <c r="E685" s="748"/>
      <c r="F685" s="508"/>
      <c r="G685" s="508"/>
      <c r="H685" s="508"/>
      <c r="I685" s="503"/>
      <c r="J685" s="498"/>
      <c r="K685" s="509"/>
    </row>
    <row r="686" spans="1:11" ht="16.5" customHeight="1">
      <c r="A686" s="521"/>
      <c r="B686" s="747" t="s">
        <v>22</v>
      </c>
      <c r="C686" s="747"/>
      <c r="D686" s="747"/>
      <c r="E686" s="748"/>
      <c r="F686" s="508"/>
      <c r="G686" s="508"/>
      <c r="H686" s="508"/>
      <c r="I686" s="503"/>
      <c r="J686" s="498"/>
      <c r="K686" s="509"/>
    </row>
    <row r="687" spans="1:11" ht="18.75" customHeight="1">
      <c r="A687" s="522"/>
      <c r="B687" s="523"/>
      <c r="C687" s="749" t="s">
        <v>512</v>
      </c>
      <c r="D687" s="749"/>
      <c r="E687" s="750"/>
      <c r="F687" s="511"/>
      <c r="G687" s="512"/>
      <c r="H687" s="512"/>
      <c r="I687" s="513"/>
      <c r="J687" s="498"/>
      <c r="K687" s="510"/>
    </row>
    <row r="688" spans="1:11" ht="34.5" customHeight="1">
      <c r="A688" s="522"/>
      <c r="B688" s="523"/>
      <c r="C688" s="523"/>
      <c r="D688" s="739" t="s">
        <v>426</v>
      </c>
      <c r="E688" s="740"/>
      <c r="F688" s="511">
        <v>0</v>
      </c>
      <c r="G688" s="512">
        <v>0</v>
      </c>
      <c r="H688" s="512">
        <v>0</v>
      </c>
      <c r="I688" s="513">
        <v>100</v>
      </c>
      <c r="J688" s="498"/>
      <c r="K688" s="516">
        <v>30000</v>
      </c>
    </row>
    <row r="689" spans="1:11" ht="18.75" customHeight="1">
      <c r="A689" s="741" t="s">
        <v>167</v>
      </c>
      <c r="B689" s="741"/>
      <c r="C689" s="741"/>
      <c r="D689" s="741"/>
      <c r="E689" s="741"/>
      <c r="F689" s="517">
        <v>0</v>
      </c>
      <c r="G689" s="518">
        <v>0</v>
      </c>
      <c r="H689" s="518">
        <v>0</v>
      </c>
      <c r="I689" s="503"/>
      <c r="J689" s="498"/>
      <c r="K689" s="504">
        <v>30000</v>
      </c>
    </row>
    <row r="690" spans="1:11" ht="18.75" customHeight="1">
      <c r="A690" s="741" t="s">
        <v>170</v>
      </c>
      <c r="B690" s="741"/>
      <c r="C690" s="741"/>
      <c r="D690" s="741"/>
      <c r="E690" s="741"/>
      <c r="F690" s="517">
        <v>0</v>
      </c>
      <c r="G690" s="518">
        <v>0</v>
      </c>
      <c r="H690" s="518">
        <v>0</v>
      </c>
      <c r="I690" s="503"/>
      <c r="J690" s="498"/>
      <c r="K690" s="504">
        <v>30000</v>
      </c>
    </row>
    <row r="691" spans="1:11" ht="18.75" customHeight="1">
      <c r="A691" s="741" t="s">
        <v>677</v>
      </c>
      <c r="B691" s="741"/>
      <c r="C691" s="741"/>
      <c r="D691" s="741"/>
      <c r="E691" s="741"/>
      <c r="F691" s="517">
        <v>0</v>
      </c>
      <c r="G691" s="518">
        <v>0</v>
      </c>
      <c r="H691" s="518">
        <v>0</v>
      </c>
      <c r="I691" s="503"/>
      <c r="J691" s="498"/>
      <c r="K691" s="504">
        <v>30000</v>
      </c>
    </row>
    <row r="692" spans="1:11" ht="18.75" customHeight="1">
      <c r="A692" s="741" t="s">
        <v>202</v>
      </c>
      <c r="B692" s="741"/>
      <c r="C692" s="741"/>
      <c r="D692" s="741"/>
      <c r="E692" s="741"/>
      <c r="F692" s="505">
        <v>49585</v>
      </c>
      <c r="G692" s="506">
        <v>21050</v>
      </c>
      <c r="H692" s="506">
        <v>240000</v>
      </c>
      <c r="I692" s="503"/>
      <c r="J692" s="498"/>
      <c r="K692" s="507">
        <v>240000</v>
      </c>
    </row>
    <row r="693" spans="1:11" ht="18.75" customHeight="1">
      <c r="A693" s="742" t="s">
        <v>205</v>
      </c>
      <c r="B693" s="742"/>
      <c r="C693" s="742"/>
      <c r="D693" s="742"/>
      <c r="E693" s="742"/>
      <c r="F693" s="505">
        <v>31570263.92</v>
      </c>
      <c r="G693" s="506">
        <v>30712093.77</v>
      </c>
      <c r="H693" s="506">
        <v>42500000</v>
      </c>
      <c r="I693" s="503"/>
      <c r="J693" s="498"/>
      <c r="K693" s="507">
        <v>43000000</v>
      </c>
    </row>
    <row r="694" spans="1:11" ht="17.25" customHeight="1">
      <c r="A694" s="281"/>
      <c r="B694" s="281"/>
      <c r="C694" s="281"/>
      <c r="D694" s="281"/>
      <c r="E694" s="281"/>
      <c r="F694" s="391"/>
      <c r="G694" s="391"/>
      <c r="H694" s="391"/>
      <c r="I694" s="281"/>
      <c r="J694" s="281"/>
      <c r="K694" s="281"/>
    </row>
  </sheetData>
  <sheetProtection/>
  <mergeCells count="743">
    <mergeCell ref="C381:E381"/>
    <mergeCell ref="D382:E382"/>
    <mergeCell ref="D379:E379"/>
    <mergeCell ref="D380:E380"/>
    <mergeCell ref="C387:E387"/>
    <mergeCell ref="D388:E388"/>
    <mergeCell ref="C389:E389"/>
    <mergeCell ref="D322:E322"/>
    <mergeCell ref="D323:E323"/>
    <mergeCell ref="D324:E324"/>
    <mergeCell ref="D325:E325"/>
    <mergeCell ref="D326:E326"/>
    <mergeCell ref="A333:E333"/>
    <mergeCell ref="C376:E376"/>
    <mergeCell ref="D350:E350"/>
    <mergeCell ref="C365:E365"/>
    <mergeCell ref="B335:E335"/>
    <mergeCell ref="B336:E336"/>
    <mergeCell ref="A332:E332"/>
    <mergeCell ref="A328:E328"/>
    <mergeCell ref="A329:E329"/>
    <mergeCell ref="A330:E330"/>
    <mergeCell ref="A318:E318"/>
    <mergeCell ref="B319:E319"/>
    <mergeCell ref="B320:E320"/>
    <mergeCell ref="C321:E321"/>
    <mergeCell ref="A327:E327"/>
    <mergeCell ref="A334:E334"/>
    <mergeCell ref="D312:E312"/>
    <mergeCell ref="C313:E313"/>
    <mergeCell ref="D314:E314"/>
    <mergeCell ref="C315:E315"/>
    <mergeCell ref="D316:E316"/>
    <mergeCell ref="A317:E317"/>
    <mergeCell ref="C305:E305"/>
    <mergeCell ref="C306:E306"/>
    <mergeCell ref="A307:E307"/>
    <mergeCell ref="A308:E308"/>
    <mergeCell ref="B309:E309"/>
    <mergeCell ref="C311:E311"/>
    <mergeCell ref="A296:E296"/>
    <mergeCell ref="A290:E290"/>
    <mergeCell ref="C301:E301"/>
    <mergeCell ref="A302:E302"/>
    <mergeCell ref="B303:E303"/>
    <mergeCell ref="C304:E304"/>
    <mergeCell ref="A393:E393"/>
    <mergeCell ref="A394:E394"/>
    <mergeCell ref="A395:E395"/>
    <mergeCell ref="C340:E340"/>
    <mergeCell ref="C341:E341"/>
    <mergeCell ref="D390:E390"/>
    <mergeCell ref="A383:E383"/>
    <mergeCell ref="A384:E384"/>
    <mergeCell ref="B385:E385"/>
    <mergeCell ref="B386:E386"/>
    <mergeCell ref="B391:D391"/>
    <mergeCell ref="D392:E392"/>
    <mergeCell ref="C337:E337"/>
    <mergeCell ref="C338:E338"/>
    <mergeCell ref="C339:E339"/>
    <mergeCell ref="D377:E377"/>
    <mergeCell ref="C370:E370"/>
    <mergeCell ref="D371:E371"/>
    <mergeCell ref="C374:E374"/>
    <mergeCell ref="D375:E375"/>
    <mergeCell ref="D406:E406"/>
    <mergeCell ref="A396:E396"/>
    <mergeCell ref="B397:E397"/>
    <mergeCell ref="B398:E398"/>
    <mergeCell ref="C399:E399"/>
    <mergeCell ref="D400:E400"/>
    <mergeCell ref="D407:E407"/>
    <mergeCell ref="D408:E408"/>
    <mergeCell ref="D409:E409"/>
    <mergeCell ref="A412:E412"/>
    <mergeCell ref="A413:E413"/>
    <mergeCell ref="D401:E401"/>
    <mergeCell ref="D402:E402"/>
    <mergeCell ref="D403:E403"/>
    <mergeCell ref="D404:E404"/>
    <mergeCell ref="D405:E405"/>
    <mergeCell ref="A414:E414"/>
    <mergeCell ref="A415:E415"/>
    <mergeCell ref="A416:E416"/>
    <mergeCell ref="A417:E417"/>
    <mergeCell ref="B418:E418"/>
    <mergeCell ref="B419:E419"/>
    <mergeCell ref="A436:E436"/>
    <mergeCell ref="A437:E437"/>
    <mergeCell ref="C430:E430"/>
    <mergeCell ref="D431:E431"/>
    <mergeCell ref="C420:E420"/>
    <mergeCell ref="C421:E421"/>
    <mergeCell ref="A422:E422"/>
    <mergeCell ref="A423:E423"/>
    <mergeCell ref="B424:E424"/>
    <mergeCell ref="B425:E425"/>
    <mergeCell ref="A438:E438"/>
    <mergeCell ref="B439:E439"/>
    <mergeCell ref="C426:E426"/>
    <mergeCell ref="C427:E427"/>
    <mergeCell ref="A428:E428"/>
    <mergeCell ref="B429:E429"/>
    <mergeCell ref="D432:E432"/>
    <mergeCell ref="A433:E433"/>
    <mergeCell ref="A434:E434"/>
    <mergeCell ref="A435:E435"/>
    <mergeCell ref="B449:E449"/>
    <mergeCell ref="C452:E452"/>
    <mergeCell ref="C453:E453"/>
    <mergeCell ref="C444:E444"/>
    <mergeCell ref="A445:E445"/>
    <mergeCell ref="B440:E440"/>
    <mergeCell ref="C441:E441"/>
    <mergeCell ref="C442:E442"/>
    <mergeCell ref="C443:E443"/>
    <mergeCell ref="A451:E451"/>
    <mergeCell ref="C41:E41"/>
    <mergeCell ref="C44:E44"/>
    <mergeCell ref="B310:E310"/>
    <mergeCell ref="C300:E300"/>
    <mergeCell ref="C289:E289"/>
    <mergeCell ref="C281:E281"/>
    <mergeCell ref="C282:E282"/>
    <mergeCell ref="D287:E287"/>
    <mergeCell ref="D288:E288"/>
    <mergeCell ref="B292:E292"/>
    <mergeCell ref="D458:E458"/>
    <mergeCell ref="C459:E459"/>
    <mergeCell ref="C460:E460"/>
    <mergeCell ref="D461:E461"/>
    <mergeCell ref="C454:E454"/>
    <mergeCell ref="A455:E455"/>
    <mergeCell ref="C462:E462"/>
    <mergeCell ref="D71:E71"/>
    <mergeCell ref="C280:E280"/>
    <mergeCell ref="A173:E173"/>
    <mergeCell ref="B175:E175"/>
    <mergeCell ref="B176:E176"/>
    <mergeCell ref="C156:E156"/>
    <mergeCell ref="B456:E456"/>
    <mergeCell ref="C457:E457"/>
    <mergeCell ref="A183:E183"/>
    <mergeCell ref="A463:E463"/>
    <mergeCell ref="A284:E284"/>
    <mergeCell ref="D69:E69"/>
    <mergeCell ref="D70:E70"/>
    <mergeCell ref="A283:E283"/>
    <mergeCell ref="B464:E464"/>
    <mergeCell ref="B159:E159"/>
    <mergeCell ref="C161:E161"/>
    <mergeCell ref="A154:E154"/>
    <mergeCell ref="B152:E152"/>
    <mergeCell ref="C465:E465"/>
    <mergeCell ref="C466:E466"/>
    <mergeCell ref="C467:E467"/>
    <mergeCell ref="A468:E468"/>
    <mergeCell ref="B469:E469"/>
    <mergeCell ref="C470:E470"/>
    <mergeCell ref="C479:E479"/>
    <mergeCell ref="D480:E480"/>
    <mergeCell ref="A481:E481"/>
    <mergeCell ref="B482:E482"/>
    <mergeCell ref="C471:E471"/>
    <mergeCell ref="A472:E472"/>
    <mergeCell ref="A473:E473"/>
    <mergeCell ref="B474:E474"/>
    <mergeCell ref="B475:E475"/>
    <mergeCell ref="C476:E476"/>
    <mergeCell ref="A492:E492"/>
    <mergeCell ref="B493:E493"/>
    <mergeCell ref="B494:E494"/>
    <mergeCell ref="C495:E495"/>
    <mergeCell ref="D496:E496"/>
    <mergeCell ref="C483:E483"/>
    <mergeCell ref="D484:E484"/>
    <mergeCell ref="C485:E485"/>
    <mergeCell ref="D486:E486"/>
    <mergeCell ref="A487:E487"/>
    <mergeCell ref="D497:E497"/>
    <mergeCell ref="A498:E498"/>
    <mergeCell ref="A499:E499"/>
    <mergeCell ref="A500:E500"/>
    <mergeCell ref="A501:E501"/>
    <mergeCell ref="A502:E502"/>
    <mergeCell ref="A503:E503"/>
    <mergeCell ref="B504:E504"/>
    <mergeCell ref="B505:E505"/>
    <mergeCell ref="C506:E506"/>
    <mergeCell ref="C507:E507"/>
    <mergeCell ref="D508:E508"/>
    <mergeCell ref="D517:E517"/>
    <mergeCell ref="A518:E518"/>
    <mergeCell ref="A519:E519"/>
    <mergeCell ref="D509:E509"/>
    <mergeCell ref="D510:E510"/>
    <mergeCell ref="D511:E511"/>
    <mergeCell ref="D512:E512"/>
    <mergeCell ref="D513:E513"/>
    <mergeCell ref="D514:E514"/>
    <mergeCell ref="A532:E532"/>
    <mergeCell ref="D201:E201"/>
    <mergeCell ref="D200:E200"/>
    <mergeCell ref="A520:E520"/>
    <mergeCell ref="A521:E521"/>
    <mergeCell ref="A522:E522"/>
    <mergeCell ref="A523:E523"/>
    <mergeCell ref="B524:E524"/>
    <mergeCell ref="B345:E345"/>
    <mergeCell ref="C210:E210"/>
    <mergeCell ref="C528:E528"/>
    <mergeCell ref="A195:E195"/>
    <mergeCell ref="A529:E529"/>
    <mergeCell ref="B530:E530"/>
    <mergeCell ref="C531:E531"/>
    <mergeCell ref="B525:E525"/>
    <mergeCell ref="D515:E515"/>
    <mergeCell ref="D516:E516"/>
    <mergeCell ref="C347:E347"/>
    <mergeCell ref="B344:E344"/>
    <mergeCell ref="D170:E170"/>
    <mergeCell ref="A171:E171"/>
    <mergeCell ref="C177:E177"/>
    <mergeCell ref="C178:E178"/>
    <mergeCell ref="A179:E179"/>
    <mergeCell ref="A180:E180"/>
    <mergeCell ref="A172:E172"/>
    <mergeCell ref="D103:E103"/>
    <mergeCell ref="C113:E113"/>
    <mergeCell ref="D104:E104"/>
    <mergeCell ref="D106:E106"/>
    <mergeCell ref="C108:E108"/>
    <mergeCell ref="D102:E102"/>
    <mergeCell ref="B96:E96"/>
    <mergeCell ref="A95:E95"/>
    <mergeCell ref="C98:E98"/>
    <mergeCell ref="C93:E93"/>
    <mergeCell ref="D101:E101"/>
    <mergeCell ref="B97:E97"/>
    <mergeCell ref="H5:K5"/>
    <mergeCell ref="C52:E52"/>
    <mergeCell ref="C53:E53"/>
    <mergeCell ref="D66:E66"/>
    <mergeCell ref="B51:E51"/>
    <mergeCell ref="A49:E49"/>
    <mergeCell ref="D60:E60"/>
    <mergeCell ref="B58:E58"/>
    <mergeCell ref="D64:E64"/>
    <mergeCell ref="C37:E37"/>
    <mergeCell ref="B32:E32"/>
    <mergeCell ref="A7:E7"/>
    <mergeCell ref="I6:J6"/>
    <mergeCell ref="A6:E6"/>
    <mergeCell ref="C18:E18"/>
    <mergeCell ref="B9:E9"/>
    <mergeCell ref="B10:E10"/>
    <mergeCell ref="C14:E14"/>
    <mergeCell ref="A57:E57"/>
    <mergeCell ref="C46:E46"/>
    <mergeCell ref="B40:E40"/>
    <mergeCell ref="A30:E30"/>
    <mergeCell ref="A5:E5"/>
    <mergeCell ref="A29:E29"/>
    <mergeCell ref="C45:E45"/>
    <mergeCell ref="C33:E33"/>
    <mergeCell ref="C36:E36"/>
    <mergeCell ref="C38:E38"/>
    <mergeCell ref="C72:E72"/>
    <mergeCell ref="A73:E73"/>
    <mergeCell ref="D67:E67"/>
    <mergeCell ref="D68:E68"/>
    <mergeCell ref="C47:E47"/>
    <mergeCell ref="D65:E65"/>
    <mergeCell ref="C62:E62"/>
    <mergeCell ref="D63:E63"/>
    <mergeCell ref="C61:E61"/>
    <mergeCell ref="C59:E59"/>
    <mergeCell ref="B74:E74"/>
    <mergeCell ref="C76:E76"/>
    <mergeCell ref="C77:E77"/>
    <mergeCell ref="A79:E79"/>
    <mergeCell ref="C75:E75"/>
    <mergeCell ref="A78:E78"/>
    <mergeCell ref="A126:E126"/>
    <mergeCell ref="D120:E120"/>
    <mergeCell ref="D117:E117"/>
    <mergeCell ref="D118:E118"/>
    <mergeCell ref="C111:E111"/>
    <mergeCell ref="C85:E85"/>
    <mergeCell ref="D109:E109"/>
    <mergeCell ref="D105:E105"/>
    <mergeCell ref="D100:E100"/>
    <mergeCell ref="D99:E99"/>
    <mergeCell ref="A129:E129"/>
    <mergeCell ref="A128:E128"/>
    <mergeCell ref="D114:E114"/>
    <mergeCell ref="C115:E115"/>
    <mergeCell ref="A127:E127"/>
    <mergeCell ref="C132:E132"/>
    <mergeCell ref="B130:E130"/>
    <mergeCell ref="D119:E119"/>
    <mergeCell ref="D116:E116"/>
    <mergeCell ref="D121:E121"/>
    <mergeCell ref="C163:E163"/>
    <mergeCell ref="C124:E124"/>
    <mergeCell ref="C133:E133"/>
    <mergeCell ref="C134:E134"/>
    <mergeCell ref="A136:E136"/>
    <mergeCell ref="D125:E125"/>
    <mergeCell ref="B131:E131"/>
    <mergeCell ref="B138:E138"/>
    <mergeCell ref="C140:E140"/>
    <mergeCell ref="C141:E141"/>
    <mergeCell ref="B137:E137"/>
    <mergeCell ref="C147:E147"/>
    <mergeCell ref="A151:E151"/>
    <mergeCell ref="A143:E143"/>
    <mergeCell ref="A158:E158"/>
    <mergeCell ref="D162:E162"/>
    <mergeCell ref="B160:E160"/>
    <mergeCell ref="C148:E148"/>
    <mergeCell ref="B144:E144"/>
    <mergeCell ref="C139:E139"/>
    <mergeCell ref="A135:E135"/>
    <mergeCell ref="B534:E534"/>
    <mergeCell ref="B535:E535"/>
    <mergeCell ref="C536:E536"/>
    <mergeCell ref="D167:E167"/>
    <mergeCell ref="C187:E187"/>
    <mergeCell ref="B184:E184"/>
    <mergeCell ref="B185:E185"/>
    <mergeCell ref="C169:E169"/>
    <mergeCell ref="A533:E533"/>
    <mergeCell ref="D537:E537"/>
    <mergeCell ref="A538:E538"/>
    <mergeCell ref="A539:E539"/>
    <mergeCell ref="A540:E540"/>
    <mergeCell ref="A541:E541"/>
    <mergeCell ref="B542:E542"/>
    <mergeCell ref="B543:E543"/>
    <mergeCell ref="C544:E544"/>
    <mergeCell ref="D545:E545"/>
    <mergeCell ref="D546:E546"/>
    <mergeCell ref="D547:E547"/>
    <mergeCell ref="D548:E548"/>
    <mergeCell ref="C567:E567"/>
    <mergeCell ref="D549:E549"/>
    <mergeCell ref="A559:E559"/>
    <mergeCell ref="B560:E560"/>
    <mergeCell ref="B561:E561"/>
    <mergeCell ref="D550:E550"/>
    <mergeCell ref="D551:E551"/>
    <mergeCell ref="D552:E552"/>
    <mergeCell ref="D576:E576"/>
    <mergeCell ref="C568:E568"/>
    <mergeCell ref="A555:E555"/>
    <mergeCell ref="A556:E556"/>
    <mergeCell ref="A557:E557"/>
    <mergeCell ref="A569:E569"/>
    <mergeCell ref="A570:E570"/>
    <mergeCell ref="C562:E562"/>
    <mergeCell ref="C563:E563"/>
    <mergeCell ref="A558:E558"/>
    <mergeCell ref="C585:E585"/>
    <mergeCell ref="D586:E586"/>
    <mergeCell ref="B578:E578"/>
    <mergeCell ref="C579:E579"/>
    <mergeCell ref="D580:E580"/>
    <mergeCell ref="D581:E581"/>
    <mergeCell ref="D582:E582"/>
    <mergeCell ref="B594:E594"/>
    <mergeCell ref="A588:E588"/>
    <mergeCell ref="B589:E589"/>
    <mergeCell ref="A366:E366"/>
    <mergeCell ref="B368:E368"/>
    <mergeCell ref="B369:E369"/>
    <mergeCell ref="C587:E587"/>
    <mergeCell ref="A577:E577"/>
    <mergeCell ref="D583:E583"/>
    <mergeCell ref="B571:E571"/>
    <mergeCell ref="C348:E348"/>
    <mergeCell ref="C346:E346"/>
    <mergeCell ref="C590:E590"/>
    <mergeCell ref="C591:E591"/>
    <mergeCell ref="C592:E592"/>
    <mergeCell ref="A593:E593"/>
    <mergeCell ref="B572:E572"/>
    <mergeCell ref="C573:E573"/>
    <mergeCell ref="A367:E367"/>
    <mergeCell ref="C584:E584"/>
    <mergeCell ref="F287:G287"/>
    <mergeCell ref="C596:E596"/>
    <mergeCell ref="A597:E597"/>
    <mergeCell ref="A598:E598"/>
    <mergeCell ref="B599:E599"/>
    <mergeCell ref="B600:E600"/>
    <mergeCell ref="C574:E574"/>
    <mergeCell ref="C575:E575"/>
    <mergeCell ref="C361:E361"/>
    <mergeCell ref="C362:E362"/>
    <mergeCell ref="A618:E618"/>
    <mergeCell ref="B619:E619"/>
    <mergeCell ref="B191:E191"/>
    <mergeCell ref="D194:E194"/>
    <mergeCell ref="C349:E349"/>
    <mergeCell ref="D202:E202"/>
    <mergeCell ref="C209:E209"/>
    <mergeCell ref="B609:E609"/>
    <mergeCell ref="A359:E359"/>
    <mergeCell ref="B360:E360"/>
    <mergeCell ref="A157:E157"/>
    <mergeCell ref="D166:E166"/>
    <mergeCell ref="C153:E153"/>
    <mergeCell ref="B615:E615"/>
    <mergeCell ref="B155:E155"/>
    <mergeCell ref="B190:E190"/>
    <mergeCell ref="C192:E192"/>
    <mergeCell ref="D198:E198"/>
    <mergeCell ref="C363:E363"/>
    <mergeCell ref="C364:E364"/>
    <mergeCell ref="C616:E616"/>
    <mergeCell ref="A617:E617"/>
    <mergeCell ref="D612:E612"/>
    <mergeCell ref="C613:E613"/>
    <mergeCell ref="A614:E614"/>
    <mergeCell ref="C601:E601"/>
    <mergeCell ref="B610:E610"/>
    <mergeCell ref="C611:E611"/>
    <mergeCell ref="A605:E605"/>
    <mergeCell ref="A608:E608"/>
    <mergeCell ref="D149:E149"/>
    <mergeCell ref="C150:E150"/>
    <mergeCell ref="D146:E146"/>
    <mergeCell ref="C145:E145"/>
    <mergeCell ref="D624:E624"/>
    <mergeCell ref="D625:E625"/>
    <mergeCell ref="C211:E211"/>
    <mergeCell ref="A212:E212"/>
    <mergeCell ref="A188:E188"/>
    <mergeCell ref="A189:E189"/>
    <mergeCell ref="D626:E626"/>
    <mergeCell ref="D627:E627"/>
    <mergeCell ref="D628:E628"/>
    <mergeCell ref="C378:E378"/>
    <mergeCell ref="B620:E620"/>
    <mergeCell ref="C621:E621"/>
    <mergeCell ref="D622:E622"/>
    <mergeCell ref="C623:E623"/>
    <mergeCell ref="A566:E566"/>
    <mergeCell ref="A526:E526"/>
    <mergeCell ref="D629:E629"/>
    <mergeCell ref="D630:E630"/>
    <mergeCell ref="D631:E631"/>
    <mergeCell ref="D632:E632"/>
    <mergeCell ref="D633:E633"/>
    <mergeCell ref="D634:E634"/>
    <mergeCell ref="D635:E635"/>
    <mergeCell ref="D636:E636"/>
    <mergeCell ref="D637:E637"/>
    <mergeCell ref="D641:E641"/>
    <mergeCell ref="D642:E642"/>
    <mergeCell ref="D643:E643"/>
    <mergeCell ref="A639:E639"/>
    <mergeCell ref="D644:E644"/>
    <mergeCell ref="D645:E645"/>
    <mergeCell ref="D646:E646"/>
    <mergeCell ref="D647:E647"/>
    <mergeCell ref="D648:E648"/>
    <mergeCell ref="D107:E107"/>
    <mergeCell ref="A174:E174"/>
    <mergeCell ref="A181:E181"/>
    <mergeCell ref="A182:E182"/>
    <mergeCell ref="C186:E186"/>
    <mergeCell ref="D660:E660"/>
    <mergeCell ref="D649:E649"/>
    <mergeCell ref="D650:E650"/>
    <mergeCell ref="D651:E651"/>
    <mergeCell ref="D652:E652"/>
    <mergeCell ref="D653:E653"/>
    <mergeCell ref="D654:E654"/>
    <mergeCell ref="D664:E664"/>
    <mergeCell ref="D665:E665"/>
    <mergeCell ref="D666:E666"/>
    <mergeCell ref="A667:E667"/>
    <mergeCell ref="A668:E668"/>
    <mergeCell ref="A669:E669"/>
    <mergeCell ref="C680:E680"/>
    <mergeCell ref="A681:E681"/>
    <mergeCell ref="A670:E670"/>
    <mergeCell ref="A671:E671"/>
    <mergeCell ref="A672:E672"/>
    <mergeCell ref="B673:E673"/>
    <mergeCell ref="B674:E674"/>
    <mergeCell ref="C675:E675"/>
    <mergeCell ref="A693:E693"/>
    <mergeCell ref="A682:E682"/>
    <mergeCell ref="A683:E683"/>
    <mergeCell ref="A684:E684"/>
    <mergeCell ref="B685:E685"/>
    <mergeCell ref="B686:E686"/>
    <mergeCell ref="C687:E687"/>
    <mergeCell ref="A8:E8"/>
    <mergeCell ref="D688:E688"/>
    <mergeCell ref="A689:E689"/>
    <mergeCell ref="A690:E690"/>
    <mergeCell ref="A691:E691"/>
    <mergeCell ref="A692:E692"/>
    <mergeCell ref="D676:E676"/>
    <mergeCell ref="D677:E677"/>
    <mergeCell ref="A678:E678"/>
    <mergeCell ref="B679:E679"/>
    <mergeCell ref="B215:E215"/>
    <mergeCell ref="A1:K1"/>
    <mergeCell ref="A2:K2"/>
    <mergeCell ref="A3:K3"/>
    <mergeCell ref="A4:K4"/>
    <mergeCell ref="A48:E48"/>
    <mergeCell ref="B50:E50"/>
    <mergeCell ref="D19:E19"/>
    <mergeCell ref="D20:E20"/>
    <mergeCell ref="C17:E17"/>
    <mergeCell ref="D220:E220"/>
    <mergeCell ref="C199:E199"/>
    <mergeCell ref="B196:E196"/>
    <mergeCell ref="C197:E197"/>
    <mergeCell ref="D217:E217"/>
    <mergeCell ref="D218:E218"/>
    <mergeCell ref="A205:E205"/>
    <mergeCell ref="B208:E208"/>
    <mergeCell ref="D203:E203"/>
    <mergeCell ref="C204:E204"/>
    <mergeCell ref="A225:E225"/>
    <mergeCell ref="A226:E226"/>
    <mergeCell ref="C216:E216"/>
    <mergeCell ref="A213:E213"/>
    <mergeCell ref="B214:E214"/>
    <mergeCell ref="D223:E223"/>
    <mergeCell ref="A224:E224"/>
    <mergeCell ref="D221:E221"/>
    <mergeCell ref="C222:E222"/>
    <mergeCell ref="D219:E219"/>
    <mergeCell ref="B231:E231"/>
    <mergeCell ref="C232:E232"/>
    <mergeCell ref="A229:E229"/>
    <mergeCell ref="B230:E230"/>
    <mergeCell ref="A227:E227"/>
    <mergeCell ref="A228:E228"/>
    <mergeCell ref="C237:E237"/>
    <mergeCell ref="A238:E238"/>
    <mergeCell ref="C235:E235"/>
    <mergeCell ref="C236:E236"/>
    <mergeCell ref="C233:E233"/>
    <mergeCell ref="C234:E234"/>
    <mergeCell ref="B249:E249"/>
    <mergeCell ref="C250:E250"/>
    <mergeCell ref="C244:E244"/>
    <mergeCell ref="B241:E241"/>
    <mergeCell ref="C242:E242"/>
    <mergeCell ref="A239:E239"/>
    <mergeCell ref="B240:E240"/>
    <mergeCell ref="D255:E255"/>
    <mergeCell ref="C256:E256"/>
    <mergeCell ref="C253:E253"/>
    <mergeCell ref="D254:E254"/>
    <mergeCell ref="D251:E251"/>
    <mergeCell ref="C252:E252"/>
    <mergeCell ref="A261:E261"/>
    <mergeCell ref="B262:E262"/>
    <mergeCell ref="C259:E259"/>
    <mergeCell ref="C260:E260"/>
    <mergeCell ref="A257:E257"/>
    <mergeCell ref="B258:E258"/>
    <mergeCell ref="B267:E267"/>
    <mergeCell ref="B268:E268"/>
    <mergeCell ref="A265:E265"/>
    <mergeCell ref="A266:E266"/>
    <mergeCell ref="C263:E263"/>
    <mergeCell ref="C264:E264"/>
    <mergeCell ref="B285:E285"/>
    <mergeCell ref="B286:E286"/>
    <mergeCell ref="A343:E343"/>
    <mergeCell ref="C271:E271"/>
    <mergeCell ref="D272:E272"/>
    <mergeCell ref="C269:E269"/>
    <mergeCell ref="D270:E270"/>
    <mergeCell ref="B297:E297"/>
    <mergeCell ref="C298:E298"/>
    <mergeCell ref="C299:E299"/>
    <mergeCell ref="A275:E275"/>
    <mergeCell ref="A273:E273"/>
    <mergeCell ref="A274:E274"/>
    <mergeCell ref="A276:E276"/>
    <mergeCell ref="B277:E277"/>
    <mergeCell ref="B278:E278"/>
    <mergeCell ref="C279:E279"/>
    <mergeCell ref="B352:E352"/>
    <mergeCell ref="D357:E357"/>
    <mergeCell ref="C358:E358"/>
    <mergeCell ref="C355:E355"/>
    <mergeCell ref="C356:E356"/>
    <mergeCell ref="C353:E353"/>
    <mergeCell ref="D354:E354"/>
    <mergeCell ref="A342:E342"/>
    <mergeCell ref="A351:E351"/>
    <mergeCell ref="C15:E15"/>
    <mergeCell ref="C16:E16"/>
    <mergeCell ref="C11:E11"/>
    <mergeCell ref="C12:E12"/>
    <mergeCell ref="C13:E13"/>
    <mergeCell ref="D23:E23"/>
    <mergeCell ref="D21:E21"/>
    <mergeCell ref="D22:E22"/>
    <mergeCell ref="C35:E35"/>
    <mergeCell ref="D56:E56"/>
    <mergeCell ref="C24:E24"/>
    <mergeCell ref="A26:E26"/>
    <mergeCell ref="A27:E27"/>
    <mergeCell ref="A25:E25"/>
    <mergeCell ref="A39:E39"/>
    <mergeCell ref="C55:E55"/>
    <mergeCell ref="C54:E54"/>
    <mergeCell ref="B31:E31"/>
    <mergeCell ref="F78:G78"/>
    <mergeCell ref="H78:K78"/>
    <mergeCell ref="F5:G5"/>
    <mergeCell ref="A42:E42"/>
    <mergeCell ref="F42:G42"/>
    <mergeCell ref="H42:K42"/>
    <mergeCell ref="A43:E43"/>
    <mergeCell ref="I43:J43"/>
    <mergeCell ref="A28:E28"/>
    <mergeCell ref="C34:E34"/>
    <mergeCell ref="I79:J79"/>
    <mergeCell ref="A122:E122"/>
    <mergeCell ref="F122:G122"/>
    <mergeCell ref="H122:K122"/>
    <mergeCell ref="B87:E87"/>
    <mergeCell ref="C88:E88"/>
    <mergeCell ref="A86:E86"/>
    <mergeCell ref="C80:E80"/>
    <mergeCell ref="C81:E81"/>
    <mergeCell ref="A94:E94"/>
    <mergeCell ref="A123:E123"/>
    <mergeCell ref="I123:J123"/>
    <mergeCell ref="D112:E112"/>
    <mergeCell ref="C82:E82"/>
    <mergeCell ref="C83:E83"/>
    <mergeCell ref="C84:E84"/>
    <mergeCell ref="C90:E90"/>
    <mergeCell ref="C91:E91"/>
    <mergeCell ref="C92:E92"/>
    <mergeCell ref="C89:E89"/>
    <mergeCell ref="A164:E164"/>
    <mergeCell ref="F164:G164"/>
    <mergeCell ref="H164:K164"/>
    <mergeCell ref="A165:E165"/>
    <mergeCell ref="I165:J165"/>
    <mergeCell ref="A206:E206"/>
    <mergeCell ref="F206:G206"/>
    <mergeCell ref="H206:K206"/>
    <mergeCell ref="C193:E193"/>
    <mergeCell ref="D168:E168"/>
    <mergeCell ref="A207:E207"/>
    <mergeCell ref="I207:J207"/>
    <mergeCell ref="A247:E247"/>
    <mergeCell ref="F247:G247"/>
    <mergeCell ref="H247:K247"/>
    <mergeCell ref="A248:E248"/>
    <mergeCell ref="I248:J248"/>
    <mergeCell ref="C245:E245"/>
    <mergeCell ref="A246:E246"/>
    <mergeCell ref="C243:E243"/>
    <mergeCell ref="F290:G290"/>
    <mergeCell ref="H290:K290"/>
    <mergeCell ref="A291:E291"/>
    <mergeCell ref="I291:J291"/>
    <mergeCell ref="A331:E331"/>
    <mergeCell ref="F331:G331"/>
    <mergeCell ref="H331:K331"/>
    <mergeCell ref="D294:E294"/>
    <mergeCell ref="D295:E295"/>
    <mergeCell ref="C293:E293"/>
    <mergeCell ref="A663:E663"/>
    <mergeCell ref="I663:J663"/>
    <mergeCell ref="I332:J332"/>
    <mergeCell ref="A372:E372"/>
    <mergeCell ref="F372:G372"/>
    <mergeCell ref="H372:K372"/>
    <mergeCell ref="A373:E373"/>
    <mergeCell ref="I373:J373"/>
    <mergeCell ref="D655:E655"/>
    <mergeCell ref="D656:E656"/>
    <mergeCell ref="F639:G639"/>
    <mergeCell ref="H639:K639"/>
    <mergeCell ref="A640:E640"/>
    <mergeCell ref="I640:J640"/>
    <mergeCell ref="A662:E662"/>
    <mergeCell ref="F662:G662"/>
    <mergeCell ref="H662:K662"/>
    <mergeCell ref="D657:E657"/>
    <mergeCell ref="D658:E658"/>
    <mergeCell ref="D659:E659"/>
    <mergeCell ref="I566:J566"/>
    <mergeCell ref="A606:E606"/>
    <mergeCell ref="F606:G606"/>
    <mergeCell ref="H606:K606"/>
    <mergeCell ref="A607:E607"/>
    <mergeCell ref="I607:J607"/>
    <mergeCell ref="D602:E602"/>
    <mergeCell ref="A603:E603"/>
    <mergeCell ref="A604:E604"/>
    <mergeCell ref="C595:E595"/>
    <mergeCell ref="F526:G526"/>
    <mergeCell ref="H526:K526"/>
    <mergeCell ref="A527:E527"/>
    <mergeCell ref="I527:J527"/>
    <mergeCell ref="A565:E565"/>
    <mergeCell ref="F565:G565"/>
    <mergeCell ref="H565:K565"/>
    <mergeCell ref="D553:E553"/>
    <mergeCell ref="A554:E554"/>
    <mergeCell ref="C564:E564"/>
    <mergeCell ref="I451:J451"/>
    <mergeCell ref="A490:E490"/>
    <mergeCell ref="F490:G490"/>
    <mergeCell ref="H490:K490"/>
    <mergeCell ref="A491:E491"/>
    <mergeCell ref="I491:J491"/>
    <mergeCell ref="A489:E489"/>
    <mergeCell ref="A488:E488"/>
    <mergeCell ref="D477:E477"/>
    <mergeCell ref="D478:E478"/>
    <mergeCell ref="A410:E410"/>
    <mergeCell ref="F410:G410"/>
    <mergeCell ref="H410:K410"/>
    <mergeCell ref="A411:E411"/>
    <mergeCell ref="I411:J411"/>
    <mergeCell ref="A450:E450"/>
    <mergeCell ref="F450:G450"/>
    <mergeCell ref="H450:K450"/>
    <mergeCell ref="A446:E446"/>
    <mergeCell ref="B448:E448"/>
  </mergeCells>
  <printOptions/>
  <pageMargins left="0.53" right="0.27" top="0.62992125984252" bottom="0.36" header="0.31496062992126" footer="0.31496062992126"/>
  <pageSetup firstPageNumber="15" useFirstPageNumber="1" horizontalDpi="600" verticalDpi="600" orientation="portrait" paperSize="9" r:id="rId3"/>
  <headerFooter>
    <oddHeader>&amp;C- &amp;P -</oddHeader>
  </headerFooter>
  <legacyDrawing r:id="rId2"/>
</worksheet>
</file>

<file path=xl/worksheets/sheet13.xml><?xml version="1.0" encoding="utf-8"?>
<worksheet xmlns="http://schemas.openxmlformats.org/spreadsheetml/2006/main" xmlns:r="http://schemas.openxmlformats.org/officeDocument/2006/relationships">
  <dimension ref="A1:R604"/>
  <sheetViews>
    <sheetView tabSelected="1" view="pageBreakPreview" zoomScaleSheetLayoutView="100" workbookViewId="0" topLeftCell="A449">
      <selection activeCell="E452" sqref="E452:K452"/>
    </sheetView>
  </sheetViews>
  <sheetFormatPr defaultColWidth="9.140625" defaultRowHeight="15"/>
  <cols>
    <col min="1" max="5" width="2.140625" style="156" customWidth="1"/>
    <col min="6" max="6" width="3.7109375" style="156" customWidth="1"/>
    <col min="7" max="7" width="9.28125" style="156" customWidth="1"/>
    <col min="8" max="8" width="13.00390625" style="156" customWidth="1"/>
    <col min="9" max="9" width="9.8515625" style="156" customWidth="1"/>
    <col min="10" max="10" width="3.140625" style="156" customWidth="1"/>
    <col min="11" max="11" width="19.28125" style="156" customWidth="1"/>
    <col min="12" max="12" width="7.00390625" style="156" customWidth="1"/>
    <col min="13" max="13" width="2.140625" style="156" customWidth="1"/>
    <col min="14" max="14" width="9.140625" style="156" customWidth="1"/>
    <col min="15" max="15" width="2.00390625" style="156" customWidth="1"/>
    <col min="16" max="16" width="2.8515625" style="156" customWidth="1"/>
    <col min="17" max="17" width="1.421875" style="156" customWidth="1"/>
    <col min="18" max="18" width="0" style="156" hidden="1" customWidth="1"/>
    <col min="19" max="16384" width="8.8515625" style="156" customWidth="1"/>
  </cols>
  <sheetData>
    <row r="1" spans="1:18" ht="21" customHeight="1">
      <c r="A1" s="836" t="s">
        <v>0</v>
      </c>
      <c r="B1" s="836"/>
      <c r="C1" s="836"/>
      <c r="D1" s="836"/>
      <c r="E1" s="836"/>
      <c r="F1" s="836"/>
      <c r="G1" s="836"/>
      <c r="H1" s="836"/>
      <c r="I1" s="836"/>
      <c r="J1" s="836"/>
      <c r="K1" s="836"/>
      <c r="L1" s="836"/>
      <c r="M1" s="836"/>
      <c r="N1" s="836"/>
      <c r="O1" s="836"/>
      <c r="P1" s="836"/>
      <c r="Q1" s="836"/>
      <c r="R1" s="836"/>
    </row>
    <row r="2" spans="1:18" ht="21" customHeight="1">
      <c r="A2" s="804" t="s">
        <v>470</v>
      </c>
      <c r="B2" s="804"/>
      <c r="C2" s="804"/>
      <c r="D2" s="804"/>
      <c r="E2" s="804"/>
      <c r="F2" s="804"/>
      <c r="G2" s="804"/>
      <c r="H2" s="804"/>
      <c r="I2" s="804"/>
      <c r="J2" s="804"/>
      <c r="K2" s="804"/>
      <c r="L2" s="804"/>
      <c r="M2" s="804"/>
      <c r="N2" s="804"/>
      <c r="O2" s="804"/>
      <c r="P2" s="804"/>
      <c r="Q2" s="804"/>
      <c r="R2" s="804"/>
    </row>
    <row r="3" spans="1:18" ht="21" customHeight="1">
      <c r="A3" s="804" t="s">
        <v>2</v>
      </c>
      <c r="B3" s="804"/>
      <c r="C3" s="804"/>
      <c r="D3" s="804"/>
      <c r="E3" s="804"/>
      <c r="F3" s="804"/>
      <c r="G3" s="804"/>
      <c r="H3" s="804"/>
      <c r="I3" s="804"/>
      <c r="J3" s="804"/>
      <c r="K3" s="804"/>
      <c r="L3" s="804"/>
      <c r="M3" s="804"/>
      <c r="N3" s="804"/>
      <c r="O3" s="804"/>
      <c r="P3" s="804"/>
      <c r="Q3" s="804"/>
      <c r="R3" s="804"/>
    </row>
    <row r="4" spans="1:18" ht="21" customHeight="1">
      <c r="A4" s="804" t="s">
        <v>3</v>
      </c>
      <c r="B4" s="804"/>
      <c r="C4" s="804"/>
      <c r="D4" s="804"/>
      <c r="E4" s="804"/>
      <c r="F4" s="804"/>
      <c r="G4" s="804"/>
      <c r="H4" s="804"/>
      <c r="I4" s="804"/>
      <c r="J4" s="804"/>
      <c r="K4" s="804"/>
      <c r="L4" s="804"/>
      <c r="M4" s="804"/>
      <c r="N4" s="804"/>
      <c r="O4" s="804"/>
      <c r="P4" s="804"/>
      <c r="Q4" s="804"/>
      <c r="R4" s="804"/>
    </row>
    <row r="5" spans="1:18" ht="24.75" customHeight="1">
      <c r="A5" s="806" t="s">
        <v>494</v>
      </c>
      <c r="B5" s="798"/>
      <c r="C5" s="798"/>
      <c r="D5" s="798"/>
      <c r="E5" s="798"/>
      <c r="F5" s="798"/>
      <c r="G5" s="798"/>
      <c r="H5" s="798"/>
      <c r="I5" s="798"/>
      <c r="J5" s="798"/>
      <c r="K5" s="798"/>
      <c r="L5" s="798"/>
      <c r="M5" s="798"/>
      <c r="N5" s="798"/>
      <c r="O5" s="798"/>
      <c r="P5" s="798"/>
      <c r="Q5" s="798"/>
      <c r="R5" s="798"/>
    </row>
    <row r="6" spans="1:18" ht="24.75" customHeight="1">
      <c r="A6" s="824" t="s">
        <v>130</v>
      </c>
      <c r="B6" s="798"/>
      <c r="C6" s="798"/>
      <c r="D6" s="798"/>
      <c r="E6" s="798"/>
      <c r="F6" s="798"/>
      <c r="G6" s="798"/>
      <c r="H6" s="798"/>
      <c r="I6" s="798"/>
      <c r="J6" s="798"/>
      <c r="K6" s="798"/>
      <c r="L6" s="798"/>
      <c r="M6" s="798"/>
      <c r="N6" s="798"/>
      <c r="O6" s="798"/>
      <c r="P6" s="798"/>
      <c r="Q6" s="798"/>
      <c r="R6" s="798"/>
    </row>
    <row r="7" spans="1:18" ht="21" customHeight="1">
      <c r="A7" s="158"/>
      <c r="B7" s="806" t="s">
        <v>131</v>
      </c>
      <c r="C7" s="798"/>
      <c r="D7" s="798"/>
      <c r="E7" s="798"/>
      <c r="F7" s="798"/>
      <c r="G7" s="798"/>
      <c r="H7" s="798"/>
      <c r="I7" s="798"/>
      <c r="J7" s="798"/>
      <c r="K7" s="798"/>
      <c r="L7" s="159" t="s">
        <v>6</v>
      </c>
      <c r="M7" s="809">
        <v>13946716</v>
      </c>
      <c r="N7" s="798"/>
      <c r="O7" s="810" t="s">
        <v>7</v>
      </c>
      <c r="P7" s="801"/>
      <c r="Q7" s="801"/>
      <c r="R7" s="801"/>
    </row>
    <row r="8" spans="1:18" ht="21" customHeight="1">
      <c r="A8" s="160"/>
      <c r="B8" s="160"/>
      <c r="C8" s="806" t="s">
        <v>131</v>
      </c>
      <c r="D8" s="798"/>
      <c r="E8" s="798"/>
      <c r="F8" s="798"/>
      <c r="G8" s="798"/>
      <c r="H8" s="798"/>
      <c r="I8" s="798"/>
      <c r="J8" s="798"/>
      <c r="K8" s="798"/>
      <c r="L8" s="159" t="s">
        <v>6</v>
      </c>
      <c r="M8" s="809">
        <v>13946716</v>
      </c>
      <c r="N8" s="798"/>
      <c r="O8" s="810" t="s">
        <v>7</v>
      </c>
      <c r="P8" s="801"/>
      <c r="Q8" s="801"/>
      <c r="R8" s="801"/>
    </row>
    <row r="9" spans="1:18" ht="21" customHeight="1">
      <c r="A9" s="160"/>
      <c r="B9" s="160"/>
      <c r="C9" s="158"/>
      <c r="D9" s="806" t="s">
        <v>131</v>
      </c>
      <c r="E9" s="798"/>
      <c r="F9" s="798"/>
      <c r="G9" s="798"/>
      <c r="H9" s="798"/>
      <c r="I9" s="798"/>
      <c r="J9" s="798"/>
      <c r="K9" s="798"/>
      <c r="L9" s="159" t="s">
        <v>6</v>
      </c>
      <c r="M9" s="809">
        <v>13946716</v>
      </c>
      <c r="N9" s="798"/>
      <c r="O9" s="810" t="s">
        <v>7</v>
      </c>
      <c r="P9" s="801"/>
      <c r="Q9" s="801"/>
      <c r="R9" s="801"/>
    </row>
    <row r="10" spans="1:18" ht="21" customHeight="1">
      <c r="A10" s="160"/>
      <c r="B10" s="160"/>
      <c r="C10" s="160"/>
      <c r="D10" s="803" t="s">
        <v>132</v>
      </c>
      <c r="E10" s="798"/>
      <c r="F10" s="798"/>
      <c r="G10" s="798"/>
      <c r="H10" s="798"/>
      <c r="I10" s="798"/>
      <c r="J10" s="798"/>
      <c r="K10" s="798"/>
      <c r="L10" s="161" t="s">
        <v>10</v>
      </c>
      <c r="M10" s="818">
        <v>70000</v>
      </c>
      <c r="N10" s="798"/>
      <c r="O10" s="804" t="s">
        <v>7</v>
      </c>
      <c r="P10" s="801"/>
      <c r="Q10" s="801"/>
      <c r="R10" s="801"/>
    </row>
    <row r="11" spans="1:18" ht="39.75" customHeight="1">
      <c r="A11" s="226"/>
      <c r="B11" s="226"/>
      <c r="C11" s="226"/>
      <c r="D11" s="227"/>
      <c r="E11" s="227"/>
      <c r="F11" s="795" t="s">
        <v>682</v>
      </c>
      <c r="G11" s="795"/>
      <c r="H11" s="795"/>
      <c r="I11" s="795"/>
      <c r="J11" s="795"/>
      <c r="K11" s="795"/>
      <c r="L11" s="795"/>
      <c r="M11" s="797"/>
      <c r="N11" s="798"/>
      <c r="O11" s="800"/>
      <c r="P11" s="801"/>
      <c r="Q11" s="801"/>
      <c r="R11" s="801"/>
    </row>
    <row r="12" spans="1:18" ht="21" customHeight="1">
      <c r="A12" s="160"/>
      <c r="B12" s="160"/>
      <c r="C12" s="160"/>
      <c r="D12" s="803" t="s">
        <v>410</v>
      </c>
      <c r="E12" s="798"/>
      <c r="F12" s="798"/>
      <c r="G12" s="798"/>
      <c r="H12" s="798"/>
      <c r="I12" s="798"/>
      <c r="J12" s="798"/>
      <c r="K12" s="798"/>
      <c r="L12" s="161" t="s">
        <v>10</v>
      </c>
      <c r="M12" s="818">
        <v>5000</v>
      </c>
      <c r="N12" s="798"/>
      <c r="O12" s="804" t="s">
        <v>7</v>
      </c>
      <c r="P12" s="801"/>
      <c r="Q12" s="801"/>
      <c r="R12" s="801"/>
    </row>
    <row r="13" spans="1:18" ht="39.75" customHeight="1">
      <c r="A13" s="226"/>
      <c r="B13" s="226"/>
      <c r="C13" s="226"/>
      <c r="D13" s="227"/>
      <c r="E13" s="227"/>
      <c r="F13" s="795" t="s">
        <v>495</v>
      </c>
      <c r="G13" s="796"/>
      <c r="H13" s="796"/>
      <c r="I13" s="796"/>
      <c r="J13" s="796"/>
      <c r="K13" s="796"/>
      <c r="L13" s="226"/>
      <c r="M13" s="797"/>
      <c r="N13" s="798"/>
      <c r="O13" s="800"/>
      <c r="P13" s="801"/>
      <c r="Q13" s="801"/>
      <c r="R13" s="801"/>
    </row>
    <row r="14" spans="1:18" ht="21" customHeight="1">
      <c r="A14" s="160"/>
      <c r="B14" s="160"/>
      <c r="C14" s="160"/>
      <c r="D14" s="807" t="s">
        <v>133</v>
      </c>
      <c r="E14" s="796"/>
      <c r="F14" s="796"/>
      <c r="G14" s="796"/>
      <c r="H14" s="796"/>
      <c r="I14" s="796"/>
      <c r="J14" s="796"/>
      <c r="K14" s="796"/>
      <c r="L14" s="161" t="s">
        <v>10</v>
      </c>
      <c r="M14" s="818">
        <v>10258000</v>
      </c>
      <c r="N14" s="798"/>
      <c r="O14" s="804" t="s">
        <v>7</v>
      </c>
      <c r="P14" s="801"/>
      <c r="Q14" s="801"/>
      <c r="R14" s="801"/>
    </row>
    <row r="15" spans="1:18" ht="65.25" customHeight="1">
      <c r="A15" s="226"/>
      <c r="B15" s="226"/>
      <c r="C15" s="226"/>
      <c r="D15" s="227"/>
      <c r="E15" s="227"/>
      <c r="F15" s="795" t="s">
        <v>496</v>
      </c>
      <c r="G15" s="795"/>
      <c r="H15" s="795"/>
      <c r="I15" s="795"/>
      <c r="J15" s="795"/>
      <c r="K15" s="795"/>
      <c r="L15" s="795"/>
      <c r="M15" s="797"/>
      <c r="N15" s="798"/>
      <c r="O15" s="800"/>
      <c r="P15" s="801"/>
      <c r="Q15" s="801"/>
      <c r="R15" s="801"/>
    </row>
    <row r="16" spans="1:18" ht="21" customHeight="1">
      <c r="A16" s="160"/>
      <c r="B16" s="160"/>
      <c r="C16" s="160"/>
      <c r="D16" s="807" t="s">
        <v>497</v>
      </c>
      <c r="E16" s="796"/>
      <c r="F16" s="796"/>
      <c r="G16" s="796"/>
      <c r="H16" s="796"/>
      <c r="I16" s="796"/>
      <c r="J16" s="796"/>
      <c r="K16" s="796"/>
      <c r="L16" s="161" t="s">
        <v>10</v>
      </c>
      <c r="M16" s="818">
        <v>2515200</v>
      </c>
      <c r="N16" s="798"/>
      <c r="O16" s="804" t="s">
        <v>7</v>
      </c>
      <c r="P16" s="801"/>
      <c r="Q16" s="801"/>
      <c r="R16" s="801"/>
    </row>
    <row r="17" spans="1:18" ht="87" customHeight="1">
      <c r="A17" s="226"/>
      <c r="B17" s="226"/>
      <c r="C17" s="226"/>
      <c r="D17" s="227"/>
      <c r="E17" s="227"/>
      <c r="F17" s="795" t="s">
        <v>498</v>
      </c>
      <c r="G17" s="795"/>
      <c r="H17" s="795"/>
      <c r="I17" s="795"/>
      <c r="J17" s="795"/>
      <c r="K17" s="795"/>
      <c r="L17" s="795"/>
      <c r="M17" s="797"/>
      <c r="N17" s="798"/>
      <c r="O17" s="800"/>
      <c r="P17" s="801"/>
      <c r="Q17" s="801"/>
      <c r="R17" s="801"/>
    </row>
    <row r="18" spans="1:18" ht="21" customHeight="1">
      <c r="A18" s="160"/>
      <c r="B18" s="160"/>
      <c r="C18" s="160"/>
      <c r="D18" s="807" t="s">
        <v>135</v>
      </c>
      <c r="E18" s="796"/>
      <c r="F18" s="796"/>
      <c r="G18" s="796"/>
      <c r="H18" s="796"/>
      <c r="I18" s="796"/>
      <c r="J18" s="796"/>
      <c r="K18" s="796"/>
      <c r="L18" s="161" t="s">
        <v>10</v>
      </c>
      <c r="M18" s="818">
        <v>30000</v>
      </c>
      <c r="N18" s="798"/>
      <c r="O18" s="804" t="s">
        <v>7</v>
      </c>
      <c r="P18" s="801"/>
      <c r="Q18" s="801"/>
      <c r="R18" s="801"/>
    </row>
    <row r="19" spans="1:18" ht="87" customHeight="1">
      <c r="A19" s="226"/>
      <c r="B19" s="226"/>
      <c r="C19" s="226"/>
      <c r="D19" s="227"/>
      <c r="E19" s="227"/>
      <c r="F19" s="795" t="s">
        <v>683</v>
      </c>
      <c r="G19" s="795"/>
      <c r="H19" s="795"/>
      <c r="I19" s="795"/>
      <c r="J19" s="795"/>
      <c r="K19" s="795"/>
      <c r="L19" s="795"/>
      <c r="M19" s="797"/>
      <c r="N19" s="798"/>
      <c r="O19" s="800"/>
      <c r="P19" s="801"/>
      <c r="Q19" s="801"/>
      <c r="R19" s="801"/>
    </row>
    <row r="20" spans="1:18" ht="19.5" customHeight="1">
      <c r="A20" s="160"/>
      <c r="B20" s="160"/>
      <c r="C20" s="160"/>
      <c r="D20" s="803" t="s">
        <v>499</v>
      </c>
      <c r="E20" s="798"/>
      <c r="F20" s="798"/>
      <c r="G20" s="798"/>
      <c r="H20" s="798"/>
      <c r="I20" s="798"/>
      <c r="J20" s="798"/>
      <c r="K20" s="798"/>
      <c r="L20" s="161" t="s">
        <v>10</v>
      </c>
      <c r="M20" s="818">
        <v>218516</v>
      </c>
      <c r="N20" s="798"/>
      <c r="O20" s="804" t="s">
        <v>7</v>
      </c>
      <c r="P20" s="801"/>
      <c r="Q20" s="801"/>
      <c r="R20" s="801"/>
    </row>
    <row r="21" spans="1:18" ht="124.5" customHeight="1">
      <c r="A21" s="160"/>
      <c r="B21" s="160"/>
      <c r="C21" s="160"/>
      <c r="D21" s="160"/>
      <c r="E21" s="225"/>
      <c r="F21" s="839" t="s">
        <v>715</v>
      </c>
      <c r="G21" s="839"/>
      <c r="H21" s="839"/>
      <c r="I21" s="839"/>
      <c r="J21" s="839"/>
      <c r="K21" s="839"/>
      <c r="L21" s="839"/>
      <c r="M21" s="235"/>
      <c r="N21" s="225"/>
      <c r="O21" s="246"/>
      <c r="P21" s="327"/>
      <c r="Q21" s="327"/>
      <c r="R21" s="327"/>
    </row>
    <row r="22" spans="1:18" ht="21" customHeight="1">
      <c r="A22" s="160"/>
      <c r="B22" s="160"/>
      <c r="C22" s="160"/>
      <c r="D22" s="160"/>
      <c r="E22" s="225"/>
      <c r="F22" s="319"/>
      <c r="G22" s="319"/>
      <c r="H22" s="319"/>
      <c r="I22" s="319"/>
      <c r="J22" s="319"/>
      <c r="K22" s="319"/>
      <c r="L22" s="319"/>
      <c r="M22" s="235"/>
      <c r="N22" s="225"/>
      <c r="O22" s="236"/>
      <c r="P22" s="225"/>
      <c r="Q22" s="225"/>
      <c r="R22" s="225"/>
    </row>
    <row r="23" spans="1:18" ht="21" customHeight="1">
      <c r="A23" s="160"/>
      <c r="B23" s="160"/>
      <c r="C23" s="160"/>
      <c r="D23" s="803" t="s">
        <v>137</v>
      </c>
      <c r="E23" s="798"/>
      <c r="F23" s="798"/>
      <c r="G23" s="798"/>
      <c r="H23" s="798"/>
      <c r="I23" s="798"/>
      <c r="J23" s="798"/>
      <c r="K23" s="798"/>
      <c r="L23" s="161"/>
      <c r="M23" s="823"/>
      <c r="N23" s="798"/>
      <c r="O23" s="829"/>
      <c r="P23" s="798"/>
      <c r="Q23" s="798"/>
      <c r="R23" s="798"/>
    </row>
    <row r="24" spans="1:18" ht="19.5" customHeight="1">
      <c r="A24" s="160"/>
      <c r="B24" s="160"/>
      <c r="C24" s="160"/>
      <c r="D24" s="160"/>
      <c r="E24" s="807" t="s">
        <v>411</v>
      </c>
      <c r="F24" s="798"/>
      <c r="G24" s="798"/>
      <c r="H24" s="798"/>
      <c r="I24" s="798"/>
      <c r="J24" s="798"/>
      <c r="K24" s="798"/>
      <c r="L24" s="164" t="s">
        <v>10</v>
      </c>
      <c r="M24" s="815">
        <v>10000</v>
      </c>
      <c r="N24" s="798"/>
      <c r="O24" s="820" t="s">
        <v>7</v>
      </c>
      <c r="P24" s="801"/>
      <c r="Q24" s="801"/>
      <c r="R24" s="801"/>
    </row>
    <row r="25" spans="1:18" ht="44.25" customHeight="1">
      <c r="A25" s="226"/>
      <c r="B25" s="226"/>
      <c r="C25" s="226"/>
      <c r="D25" s="227"/>
      <c r="E25" s="227"/>
      <c r="F25" s="795" t="s">
        <v>417</v>
      </c>
      <c r="G25" s="796"/>
      <c r="H25" s="796"/>
      <c r="I25" s="796"/>
      <c r="J25" s="796"/>
      <c r="K25" s="796"/>
      <c r="L25" s="226"/>
      <c r="M25" s="797"/>
      <c r="N25" s="798"/>
      <c r="O25" s="800"/>
      <c r="P25" s="801"/>
      <c r="Q25" s="801"/>
      <c r="R25" s="801"/>
    </row>
    <row r="26" spans="1:18" ht="21" customHeight="1">
      <c r="A26" s="160"/>
      <c r="B26" s="160"/>
      <c r="C26" s="160"/>
      <c r="D26" s="160"/>
      <c r="E26" s="807" t="s">
        <v>500</v>
      </c>
      <c r="F26" s="798"/>
      <c r="G26" s="798"/>
      <c r="H26" s="798"/>
      <c r="I26" s="798"/>
      <c r="J26" s="798"/>
      <c r="K26" s="798"/>
      <c r="L26" s="164" t="s">
        <v>10</v>
      </c>
      <c r="M26" s="815">
        <v>470000</v>
      </c>
      <c r="N26" s="798"/>
      <c r="O26" s="820" t="s">
        <v>7</v>
      </c>
      <c r="P26" s="801"/>
      <c r="Q26" s="801"/>
      <c r="R26" s="801"/>
    </row>
    <row r="27" spans="1:18" ht="21" customHeight="1">
      <c r="A27" s="160"/>
      <c r="B27" s="160"/>
      <c r="C27" s="160"/>
      <c r="D27" s="160"/>
      <c r="E27" s="807" t="s">
        <v>344</v>
      </c>
      <c r="F27" s="798"/>
      <c r="G27" s="798"/>
      <c r="H27" s="798"/>
      <c r="I27" s="798"/>
      <c r="J27" s="798"/>
      <c r="K27" s="798"/>
      <c r="L27" s="164" t="s">
        <v>10</v>
      </c>
      <c r="M27" s="815">
        <v>250000</v>
      </c>
      <c r="N27" s="798"/>
      <c r="O27" s="820" t="s">
        <v>7</v>
      </c>
      <c r="P27" s="801"/>
      <c r="Q27" s="801"/>
      <c r="R27" s="801"/>
    </row>
    <row r="28" spans="1:18" ht="21" customHeight="1">
      <c r="A28" s="160"/>
      <c r="B28" s="160"/>
      <c r="C28" s="160"/>
      <c r="D28" s="160"/>
      <c r="E28" s="807" t="s">
        <v>345</v>
      </c>
      <c r="F28" s="798"/>
      <c r="G28" s="798"/>
      <c r="H28" s="798"/>
      <c r="I28" s="798"/>
      <c r="J28" s="798"/>
      <c r="K28" s="798"/>
      <c r="L28" s="164" t="s">
        <v>10</v>
      </c>
      <c r="M28" s="815">
        <v>120000</v>
      </c>
      <c r="N28" s="798"/>
      <c r="O28" s="820" t="s">
        <v>7</v>
      </c>
      <c r="P28" s="801"/>
      <c r="Q28" s="801"/>
      <c r="R28" s="801"/>
    </row>
    <row r="29" spans="1:18" ht="24.75" customHeight="1">
      <c r="A29" s="824" t="s">
        <v>4</v>
      </c>
      <c r="B29" s="798"/>
      <c r="C29" s="798"/>
      <c r="D29" s="798"/>
      <c r="E29" s="798"/>
      <c r="F29" s="798"/>
      <c r="G29" s="798"/>
      <c r="H29" s="798"/>
      <c r="I29" s="798"/>
      <c r="J29" s="798"/>
      <c r="K29" s="798"/>
      <c r="L29" s="798"/>
      <c r="M29" s="798"/>
      <c r="N29" s="798"/>
      <c r="O29" s="798"/>
      <c r="P29" s="798"/>
      <c r="Q29" s="798"/>
      <c r="R29" s="798"/>
    </row>
    <row r="30" spans="1:18" ht="21" customHeight="1">
      <c r="A30" s="158"/>
      <c r="B30" s="806" t="s">
        <v>5</v>
      </c>
      <c r="C30" s="798"/>
      <c r="D30" s="798"/>
      <c r="E30" s="798"/>
      <c r="F30" s="798"/>
      <c r="G30" s="798"/>
      <c r="H30" s="798"/>
      <c r="I30" s="798"/>
      <c r="J30" s="798"/>
      <c r="K30" s="798"/>
      <c r="L30" s="159" t="s">
        <v>6</v>
      </c>
      <c r="M30" s="809">
        <v>8225220</v>
      </c>
      <c r="N30" s="798"/>
      <c r="O30" s="810" t="s">
        <v>7</v>
      </c>
      <c r="P30" s="801"/>
      <c r="Q30" s="801"/>
      <c r="R30" s="801"/>
    </row>
    <row r="31" spans="1:18" ht="21" customHeight="1">
      <c r="A31" s="160"/>
      <c r="B31" s="160"/>
      <c r="C31" s="806" t="s">
        <v>8</v>
      </c>
      <c r="D31" s="798"/>
      <c r="E31" s="798"/>
      <c r="F31" s="798"/>
      <c r="G31" s="798"/>
      <c r="H31" s="798"/>
      <c r="I31" s="798"/>
      <c r="J31" s="798"/>
      <c r="K31" s="798"/>
      <c r="L31" s="159" t="s">
        <v>6</v>
      </c>
      <c r="M31" s="809">
        <v>5008220</v>
      </c>
      <c r="N31" s="798"/>
      <c r="O31" s="810" t="s">
        <v>7</v>
      </c>
      <c r="P31" s="801"/>
      <c r="Q31" s="801"/>
      <c r="R31" s="801"/>
    </row>
    <row r="32" spans="1:18" ht="21" customHeight="1">
      <c r="A32" s="160"/>
      <c r="B32" s="160"/>
      <c r="C32" s="158"/>
      <c r="D32" s="806" t="s">
        <v>9</v>
      </c>
      <c r="E32" s="798"/>
      <c r="F32" s="798"/>
      <c r="G32" s="798"/>
      <c r="H32" s="798"/>
      <c r="I32" s="798"/>
      <c r="J32" s="798"/>
      <c r="K32" s="798"/>
      <c r="L32" s="159" t="s">
        <v>6</v>
      </c>
      <c r="M32" s="809">
        <v>1793520</v>
      </c>
      <c r="N32" s="798"/>
      <c r="O32" s="810" t="s">
        <v>7</v>
      </c>
      <c r="P32" s="801"/>
      <c r="Q32" s="801"/>
      <c r="R32" s="801"/>
    </row>
    <row r="33" spans="1:18" ht="21" customHeight="1">
      <c r="A33" s="160"/>
      <c r="B33" s="160"/>
      <c r="C33" s="160"/>
      <c r="D33" s="803" t="s">
        <v>501</v>
      </c>
      <c r="E33" s="798"/>
      <c r="F33" s="798"/>
      <c r="G33" s="798"/>
      <c r="H33" s="798"/>
      <c r="I33" s="798"/>
      <c r="J33" s="798"/>
      <c r="K33" s="798"/>
      <c r="L33" s="161" t="s">
        <v>10</v>
      </c>
      <c r="M33" s="818">
        <v>514080</v>
      </c>
      <c r="N33" s="798"/>
      <c r="O33" s="804" t="s">
        <v>7</v>
      </c>
      <c r="P33" s="801"/>
      <c r="Q33" s="801"/>
      <c r="R33" s="801"/>
    </row>
    <row r="34" spans="1:18" ht="43.5" customHeight="1">
      <c r="A34" s="226"/>
      <c r="B34" s="226"/>
      <c r="C34" s="226"/>
      <c r="D34" s="227"/>
      <c r="E34" s="227"/>
      <c r="F34" s="795" t="s">
        <v>502</v>
      </c>
      <c r="G34" s="796"/>
      <c r="H34" s="796"/>
      <c r="I34" s="796"/>
      <c r="J34" s="796"/>
      <c r="K34" s="796"/>
      <c r="L34" s="226"/>
      <c r="M34" s="797"/>
      <c r="N34" s="798"/>
      <c r="O34" s="800"/>
      <c r="P34" s="801"/>
      <c r="Q34" s="801"/>
      <c r="R34" s="801"/>
    </row>
    <row r="35" spans="1:18" ht="21" customHeight="1">
      <c r="A35" s="160"/>
      <c r="B35" s="160"/>
      <c r="C35" s="160"/>
      <c r="D35" s="803" t="s">
        <v>503</v>
      </c>
      <c r="E35" s="798"/>
      <c r="F35" s="798"/>
      <c r="G35" s="798"/>
      <c r="H35" s="798"/>
      <c r="I35" s="798"/>
      <c r="J35" s="798"/>
      <c r="K35" s="798"/>
      <c r="L35" s="161" t="s">
        <v>10</v>
      </c>
      <c r="M35" s="818">
        <v>42120</v>
      </c>
      <c r="N35" s="798"/>
      <c r="O35" s="804" t="s">
        <v>7</v>
      </c>
      <c r="P35" s="801"/>
      <c r="Q35" s="801"/>
      <c r="R35" s="801"/>
    </row>
    <row r="36" spans="1:18" ht="44.25" customHeight="1">
      <c r="A36" s="226"/>
      <c r="B36" s="226"/>
      <c r="C36" s="226"/>
      <c r="D36" s="227"/>
      <c r="E36" s="227"/>
      <c r="F36" s="795" t="s">
        <v>455</v>
      </c>
      <c r="G36" s="795"/>
      <c r="H36" s="795"/>
      <c r="I36" s="795"/>
      <c r="J36" s="795"/>
      <c r="K36" s="795"/>
      <c r="L36" s="795"/>
      <c r="M36" s="797"/>
      <c r="N36" s="798"/>
      <c r="O36" s="800"/>
      <c r="P36" s="801"/>
      <c r="Q36" s="801"/>
      <c r="R36" s="801"/>
    </row>
    <row r="37" spans="1:18" ht="21" customHeight="1">
      <c r="A37" s="160"/>
      <c r="B37" s="160"/>
      <c r="C37" s="160"/>
      <c r="D37" s="803" t="s">
        <v>504</v>
      </c>
      <c r="E37" s="798"/>
      <c r="F37" s="798"/>
      <c r="G37" s="798"/>
      <c r="H37" s="798"/>
      <c r="I37" s="798"/>
      <c r="J37" s="798"/>
      <c r="K37" s="798"/>
      <c r="L37" s="161" t="s">
        <v>10</v>
      </c>
      <c r="M37" s="818">
        <v>42120</v>
      </c>
      <c r="N37" s="798"/>
      <c r="O37" s="804" t="s">
        <v>7</v>
      </c>
      <c r="P37" s="801"/>
      <c r="Q37" s="801"/>
      <c r="R37" s="801"/>
    </row>
    <row r="38" spans="1:18" ht="42" customHeight="1">
      <c r="A38" s="226"/>
      <c r="B38" s="226"/>
      <c r="C38" s="226"/>
      <c r="D38" s="227"/>
      <c r="E38" s="227"/>
      <c r="F38" s="795" t="s">
        <v>556</v>
      </c>
      <c r="G38" s="795"/>
      <c r="H38" s="795"/>
      <c r="I38" s="795"/>
      <c r="J38" s="795"/>
      <c r="K38" s="795"/>
      <c r="L38" s="795"/>
      <c r="M38" s="797"/>
      <c r="N38" s="798"/>
      <c r="O38" s="800"/>
      <c r="P38" s="801"/>
      <c r="Q38" s="801"/>
      <c r="R38" s="801"/>
    </row>
    <row r="39" spans="1:18" ht="42" customHeight="1">
      <c r="A39" s="160"/>
      <c r="B39" s="160"/>
      <c r="C39" s="160"/>
      <c r="D39" s="807" t="s">
        <v>505</v>
      </c>
      <c r="E39" s="796"/>
      <c r="F39" s="796"/>
      <c r="G39" s="796"/>
      <c r="H39" s="796"/>
      <c r="I39" s="796"/>
      <c r="J39" s="796"/>
      <c r="K39" s="796"/>
      <c r="L39" s="161" t="s">
        <v>10</v>
      </c>
      <c r="M39" s="818">
        <v>86400</v>
      </c>
      <c r="N39" s="798"/>
      <c r="O39" s="804" t="s">
        <v>7</v>
      </c>
      <c r="P39" s="801"/>
      <c r="Q39" s="801"/>
      <c r="R39" s="801"/>
    </row>
    <row r="40" spans="1:18" ht="42" customHeight="1">
      <c r="A40" s="226"/>
      <c r="B40" s="226"/>
      <c r="C40" s="226"/>
      <c r="D40" s="227"/>
      <c r="E40" s="227"/>
      <c r="F40" s="795" t="s">
        <v>506</v>
      </c>
      <c r="G40" s="796"/>
      <c r="H40" s="796"/>
      <c r="I40" s="796"/>
      <c r="J40" s="796"/>
      <c r="K40" s="796"/>
      <c r="L40" s="226"/>
      <c r="M40" s="797"/>
      <c r="N40" s="798"/>
      <c r="O40" s="800"/>
      <c r="P40" s="801"/>
      <c r="Q40" s="801"/>
      <c r="R40" s="801"/>
    </row>
    <row r="41" spans="1:18" ht="42.75" customHeight="1">
      <c r="A41" s="160"/>
      <c r="B41" s="160"/>
      <c r="C41" s="160"/>
      <c r="D41" s="807" t="s">
        <v>507</v>
      </c>
      <c r="E41" s="796"/>
      <c r="F41" s="796"/>
      <c r="G41" s="796"/>
      <c r="H41" s="796"/>
      <c r="I41" s="796"/>
      <c r="J41" s="796"/>
      <c r="K41" s="796"/>
      <c r="L41" s="161" t="s">
        <v>10</v>
      </c>
      <c r="M41" s="818">
        <v>1108800</v>
      </c>
      <c r="N41" s="798"/>
      <c r="O41" s="804" t="s">
        <v>7</v>
      </c>
      <c r="P41" s="801"/>
      <c r="Q41" s="801"/>
      <c r="R41" s="801"/>
    </row>
    <row r="42" spans="1:18" ht="114" customHeight="1">
      <c r="A42" s="226"/>
      <c r="B42" s="226"/>
      <c r="C42" s="226"/>
      <c r="D42" s="227"/>
      <c r="E42" s="227"/>
      <c r="F42" s="795" t="s">
        <v>557</v>
      </c>
      <c r="G42" s="796"/>
      <c r="H42" s="796"/>
      <c r="I42" s="796"/>
      <c r="J42" s="796"/>
      <c r="K42" s="796"/>
      <c r="L42" s="226"/>
      <c r="M42" s="797"/>
      <c r="N42" s="798"/>
      <c r="O42" s="799"/>
      <c r="P42" s="798"/>
      <c r="Q42" s="798"/>
      <c r="R42" s="798"/>
    </row>
    <row r="43" spans="1:18" ht="24">
      <c r="A43" s="160"/>
      <c r="B43" s="160"/>
      <c r="C43" s="158"/>
      <c r="D43" s="806" t="s">
        <v>11</v>
      </c>
      <c r="E43" s="798"/>
      <c r="F43" s="798"/>
      <c r="G43" s="798"/>
      <c r="H43" s="798"/>
      <c r="I43" s="798"/>
      <c r="J43" s="798"/>
      <c r="K43" s="798"/>
      <c r="L43" s="159" t="s">
        <v>6</v>
      </c>
      <c r="M43" s="809">
        <v>3214700</v>
      </c>
      <c r="N43" s="798"/>
      <c r="O43" s="810" t="s">
        <v>7</v>
      </c>
      <c r="P43" s="801"/>
      <c r="Q43" s="801"/>
      <c r="R43" s="801"/>
    </row>
    <row r="44" spans="1:18" ht="21" customHeight="1">
      <c r="A44" s="160"/>
      <c r="B44" s="160"/>
      <c r="C44" s="160"/>
      <c r="D44" s="803" t="s">
        <v>508</v>
      </c>
      <c r="E44" s="798"/>
      <c r="F44" s="798"/>
      <c r="G44" s="798"/>
      <c r="H44" s="798"/>
      <c r="I44" s="798"/>
      <c r="J44" s="798"/>
      <c r="K44" s="798"/>
      <c r="L44" s="161" t="s">
        <v>10</v>
      </c>
      <c r="M44" s="818">
        <v>2657900</v>
      </c>
      <c r="N44" s="798"/>
      <c r="O44" s="804" t="s">
        <v>7</v>
      </c>
      <c r="P44" s="801"/>
      <c r="Q44" s="801"/>
      <c r="R44" s="801"/>
    </row>
    <row r="45" spans="1:18" ht="69" customHeight="1">
      <c r="A45" s="226"/>
      <c r="B45" s="226"/>
      <c r="C45" s="226"/>
      <c r="D45" s="227"/>
      <c r="E45" s="227"/>
      <c r="F45" s="795" t="s">
        <v>562</v>
      </c>
      <c r="G45" s="795"/>
      <c r="H45" s="795"/>
      <c r="I45" s="795"/>
      <c r="J45" s="795"/>
      <c r="K45" s="795"/>
      <c r="L45" s="795"/>
      <c r="M45" s="795"/>
      <c r="N45" s="795"/>
      <c r="O45" s="800"/>
      <c r="P45" s="801"/>
      <c r="Q45" s="801"/>
      <c r="R45" s="801"/>
    </row>
    <row r="46" spans="1:18" ht="21" customHeight="1">
      <c r="A46" s="160"/>
      <c r="B46" s="160"/>
      <c r="C46" s="160"/>
      <c r="D46" s="803" t="s">
        <v>509</v>
      </c>
      <c r="E46" s="798"/>
      <c r="F46" s="798"/>
      <c r="G46" s="798"/>
      <c r="H46" s="798"/>
      <c r="I46" s="798"/>
      <c r="J46" s="798"/>
      <c r="K46" s="798"/>
      <c r="L46" s="161" t="s">
        <v>10</v>
      </c>
      <c r="M46" s="818">
        <v>48000</v>
      </c>
      <c r="N46" s="798"/>
      <c r="O46" s="804" t="s">
        <v>7</v>
      </c>
      <c r="P46" s="801"/>
      <c r="Q46" s="801"/>
      <c r="R46" s="801"/>
    </row>
    <row r="47" spans="1:18" ht="21" customHeight="1">
      <c r="A47" s="226"/>
      <c r="B47" s="226"/>
      <c r="C47" s="226"/>
      <c r="D47" s="227"/>
      <c r="E47" s="227"/>
      <c r="F47" s="808" t="s">
        <v>85</v>
      </c>
      <c r="G47" s="798"/>
      <c r="H47" s="798"/>
      <c r="I47" s="798"/>
      <c r="J47" s="798"/>
      <c r="K47" s="798"/>
      <c r="L47" s="226"/>
      <c r="M47" s="797"/>
      <c r="N47" s="798"/>
      <c r="O47" s="800"/>
      <c r="P47" s="801"/>
      <c r="Q47" s="801"/>
      <c r="R47" s="801"/>
    </row>
    <row r="48" spans="1:18" ht="21" customHeight="1">
      <c r="A48" s="160"/>
      <c r="B48" s="160"/>
      <c r="C48" s="160"/>
      <c r="D48" s="803" t="s">
        <v>12</v>
      </c>
      <c r="E48" s="798"/>
      <c r="F48" s="798"/>
      <c r="G48" s="798"/>
      <c r="H48" s="798"/>
      <c r="I48" s="798"/>
      <c r="J48" s="798"/>
      <c r="K48" s="798"/>
      <c r="L48" s="161" t="s">
        <v>10</v>
      </c>
      <c r="M48" s="818">
        <v>252000</v>
      </c>
      <c r="N48" s="798"/>
      <c r="O48" s="804" t="s">
        <v>7</v>
      </c>
      <c r="P48" s="801"/>
      <c r="Q48" s="801"/>
      <c r="R48" s="801"/>
    </row>
    <row r="49" spans="1:18" ht="42.75" customHeight="1">
      <c r="A49" s="226"/>
      <c r="B49" s="226"/>
      <c r="C49" s="226"/>
      <c r="D49" s="227"/>
      <c r="E49" s="227"/>
      <c r="F49" s="795" t="s">
        <v>599</v>
      </c>
      <c r="G49" s="795"/>
      <c r="H49" s="795"/>
      <c r="I49" s="795"/>
      <c r="J49" s="795"/>
      <c r="K49" s="795"/>
      <c r="L49" s="795"/>
      <c r="M49" s="797"/>
      <c r="N49" s="798"/>
      <c r="O49" s="800"/>
      <c r="P49" s="801"/>
      <c r="Q49" s="801"/>
      <c r="R49" s="801"/>
    </row>
    <row r="50" spans="1:18" ht="21" customHeight="1">
      <c r="A50" s="160"/>
      <c r="B50" s="160"/>
      <c r="C50" s="160"/>
      <c r="D50" s="803" t="s">
        <v>14</v>
      </c>
      <c r="E50" s="798"/>
      <c r="F50" s="798"/>
      <c r="G50" s="798"/>
      <c r="H50" s="798"/>
      <c r="I50" s="798"/>
      <c r="J50" s="798"/>
      <c r="K50" s="798"/>
      <c r="L50" s="161" t="s">
        <v>10</v>
      </c>
      <c r="M50" s="818">
        <v>220800</v>
      </c>
      <c r="N50" s="798"/>
      <c r="O50" s="804" t="s">
        <v>7</v>
      </c>
      <c r="P50" s="801"/>
      <c r="Q50" s="801"/>
      <c r="R50" s="801"/>
    </row>
    <row r="51" spans="1:18" ht="21" customHeight="1">
      <c r="A51" s="226"/>
      <c r="B51" s="226"/>
      <c r="C51" s="226"/>
      <c r="D51" s="227"/>
      <c r="E51" s="227"/>
      <c r="F51" s="808" t="s">
        <v>456</v>
      </c>
      <c r="G51" s="798"/>
      <c r="H51" s="798"/>
      <c r="I51" s="798"/>
      <c r="J51" s="798"/>
      <c r="K51" s="798"/>
      <c r="L51" s="226"/>
      <c r="M51" s="797"/>
      <c r="N51" s="798"/>
      <c r="O51" s="800"/>
      <c r="P51" s="801"/>
      <c r="Q51" s="801"/>
      <c r="R51" s="801"/>
    </row>
    <row r="52" spans="1:18" ht="21" customHeight="1">
      <c r="A52" s="160"/>
      <c r="B52" s="160"/>
      <c r="C52" s="160"/>
      <c r="D52" s="803" t="s">
        <v>510</v>
      </c>
      <c r="E52" s="798"/>
      <c r="F52" s="798"/>
      <c r="G52" s="798"/>
      <c r="H52" s="798"/>
      <c r="I52" s="798"/>
      <c r="J52" s="798"/>
      <c r="K52" s="798"/>
      <c r="L52" s="161" t="s">
        <v>10</v>
      </c>
      <c r="M52" s="818">
        <v>36000</v>
      </c>
      <c r="N52" s="798"/>
      <c r="O52" s="804" t="s">
        <v>7</v>
      </c>
      <c r="P52" s="801"/>
      <c r="Q52" s="801"/>
      <c r="R52" s="801"/>
    </row>
    <row r="53" spans="1:18" ht="21" customHeight="1">
      <c r="A53" s="226"/>
      <c r="B53" s="226"/>
      <c r="C53" s="226"/>
      <c r="D53" s="227"/>
      <c r="E53" s="227"/>
      <c r="F53" s="795" t="s">
        <v>457</v>
      </c>
      <c r="G53" s="795"/>
      <c r="H53" s="795"/>
      <c r="I53" s="795"/>
      <c r="J53" s="795"/>
      <c r="K53" s="795"/>
      <c r="L53" s="795"/>
      <c r="M53" s="795"/>
      <c r="N53" s="795"/>
      <c r="O53" s="799"/>
      <c r="P53" s="798"/>
      <c r="Q53" s="798"/>
      <c r="R53" s="798"/>
    </row>
    <row r="54" spans="1:18" ht="21" customHeight="1">
      <c r="A54" s="160"/>
      <c r="B54" s="160"/>
      <c r="C54" s="806" t="s">
        <v>15</v>
      </c>
      <c r="D54" s="798"/>
      <c r="E54" s="798"/>
      <c r="F54" s="798"/>
      <c r="G54" s="798"/>
      <c r="H54" s="798"/>
      <c r="I54" s="798"/>
      <c r="J54" s="798"/>
      <c r="K54" s="798"/>
      <c r="L54" s="159" t="s">
        <v>6</v>
      </c>
      <c r="M54" s="809">
        <v>3167000</v>
      </c>
      <c r="N54" s="798"/>
      <c r="O54" s="810" t="s">
        <v>7</v>
      </c>
      <c r="P54" s="801"/>
      <c r="Q54" s="801"/>
      <c r="R54" s="801"/>
    </row>
    <row r="55" spans="1:18" ht="21" customHeight="1">
      <c r="A55" s="160"/>
      <c r="B55" s="160"/>
      <c r="C55" s="158"/>
      <c r="D55" s="806" t="s">
        <v>16</v>
      </c>
      <c r="E55" s="798"/>
      <c r="F55" s="798"/>
      <c r="G55" s="798"/>
      <c r="H55" s="798"/>
      <c r="I55" s="798"/>
      <c r="J55" s="798"/>
      <c r="K55" s="798"/>
      <c r="L55" s="159" t="s">
        <v>6</v>
      </c>
      <c r="M55" s="809">
        <v>661500</v>
      </c>
      <c r="N55" s="798"/>
      <c r="O55" s="810" t="s">
        <v>7</v>
      </c>
      <c r="P55" s="801"/>
      <c r="Q55" s="801"/>
      <c r="R55" s="801"/>
    </row>
    <row r="56" spans="1:18" ht="21" customHeight="1">
      <c r="A56" s="160"/>
      <c r="B56" s="160"/>
      <c r="C56" s="160"/>
      <c r="D56" s="803" t="s">
        <v>17</v>
      </c>
      <c r="E56" s="798"/>
      <c r="F56" s="798"/>
      <c r="G56" s="798"/>
      <c r="H56" s="798"/>
      <c r="I56" s="798"/>
      <c r="J56" s="798"/>
      <c r="K56" s="798"/>
      <c r="L56" s="161" t="s">
        <v>10</v>
      </c>
      <c r="M56" s="818">
        <v>474500</v>
      </c>
      <c r="N56" s="798"/>
      <c r="O56" s="804" t="s">
        <v>7</v>
      </c>
      <c r="P56" s="801"/>
      <c r="Q56" s="801"/>
      <c r="R56" s="801"/>
    </row>
    <row r="57" spans="1:18" s="166" customFormat="1" ht="156" customHeight="1">
      <c r="A57" s="230"/>
      <c r="B57" s="230"/>
      <c r="C57" s="230"/>
      <c r="D57" s="227"/>
      <c r="E57" s="227"/>
      <c r="F57" s="795" t="s">
        <v>563</v>
      </c>
      <c r="G57" s="795"/>
      <c r="H57" s="795"/>
      <c r="I57" s="795"/>
      <c r="J57" s="795"/>
      <c r="K57" s="795"/>
      <c r="L57" s="795"/>
      <c r="M57" s="831"/>
      <c r="N57" s="796"/>
      <c r="O57" s="838"/>
      <c r="P57" s="796"/>
      <c r="Q57" s="796"/>
      <c r="R57" s="796"/>
    </row>
    <row r="58" spans="1:18" ht="21" customHeight="1">
      <c r="A58" s="226"/>
      <c r="B58" s="226"/>
      <c r="C58" s="226"/>
      <c r="D58" s="803" t="s">
        <v>18</v>
      </c>
      <c r="E58" s="798"/>
      <c r="F58" s="798"/>
      <c r="G58" s="798"/>
      <c r="H58" s="798"/>
      <c r="I58" s="798"/>
      <c r="J58" s="798"/>
      <c r="K58" s="798"/>
      <c r="L58" s="161" t="s">
        <v>10</v>
      </c>
      <c r="M58" s="818">
        <v>5000</v>
      </c>
      <c r="N58" s="798"/>
      <c r="O58" s="804" t="s">
        <v>7</v>
      </c>
      <c r="P58" s="801"/>
      <c r="Q58" s="801"/>
      <c r="R58" s="801"/>
    </row>
    <row r="59" spans="1:18" ht="42.75" customHeight="1">
      <c r="A59" s="226"/>
      <c r="B59" s="226"/>
      <c r="C59" s="226"/>
      <c r="D59" s="227"/>
      <c r="E59" s="227"/>
      <c r="F59" s="795" t="s">
        <v>346</v>
      </c>
      <c r="G59" s="796"/>
      <c r="H59" s="796"/>
      <c r="I59" s="796"/>
      <c r="J59" s="796"/>
      <c r="K59" s="796"/>
      <c r="L59" s="226"/>
      <c r="M59" s="226"/>
      <c r="N59" s="225"/>
      <c r="O59" s="329"/>
      <c r="P59" s="327"/>
      <c r="Q59" s="327"/>
      <c r="R59" s="327"/>
    </row>
    <row r="60" spans="1:18" ht="21" customHeight="1">
      <c r="A60" s="160"/>
      <c r="B60" s="160"/>
      <c r="C60" s="160"/>
      <c r="D60" s="803" t="s">
        <v>19</v>
      </c>
      <c r="E60" s="798"/>
      <c r="F60" s="798"/>
      <c r="G60" s="798"/>
      <c r="H60" s="798"/>
      <c r="I60" s="798"/>
      <c r="J60" s="798"/>
      <c r="K60" s="798"/>
      <c r="L60" s="161" t="s">
        <v>10</v>
      </c>
      <c r="M60" s="818">
        <v>132000</v>
      </c>
      <c r="N60" s="798"/>
      <c r="O60" s="804" t="s">
        <v>7</v>
      </c>
      <c r="P60" s="801"/>
      <c r="Q60" s="801"/>
      <c r="R60" s="801"/>
    </row>
    <row r="61" spans="1:18" ht="21" customHeight="1">
      <c r="A61" s="226"/>
      <c r="B61" s="226"/>
      <c r="C61" s="226"/>
      <c r="D61" s="227"/>
      <c r="E61" s="227"/>
      <c r="F61" s="808" t="s">
        <v>20</v>
      </c>
      <c r="G61" s="798"/>
      <c r="H61" s="798"/>
      <c r="I61" s="798"/>
      <c r="J61" s="798"/>
      <c r="K61" s="798"/>
      <c r="L61" s="226"/>
      <c r="M61" s="797"/>
      <c r="N61" s="798"/>
      <c r="O61" s="800"/>
      <c r="P61" s="801"/>
      <c r="Q61" s="801"/>
      <c r="R61" s="801"/>
    </row>
    <row r="62" spans="1:18" ht="21" customHeight="1">
      <c r="A62" s="160"/>
      <c r="B62" s="160"/>
      <c r="C62" s="160"/>
      <c r="D62" s="803" t="s">
        <v>21</v>
      </c>
      <c r="E62" s="798"/>
      <c r="F62" s="798"/>
      <c r="G62" s="798"/>
      <c r="H62" s="798"/>
      <c r="I62" s="798"/>
      <c r="J62" s="798"/>
      <c r="K62" s="798"/>
      <c r="L62" s="161"/>
      <c r="M62" s="823"/>
      <c r="N62" s="798"/>
      <c r="O62" s="804"/>
      <c r="P62" s="801"/>
      <c r="Q62" s="801"/>
      <c r="R62" s="801"/>
    </row>
    <row r="63" spans="1:18" ht="21" customHeight="1">
      <c r="A63" s="160"/>
      <c r="B63" s="160"/>
      <c r="C63" s="160"/>
      <c r="D63" s="160"/>
      <c r="E63" s="807" t="s">
        <v>511</v>
      </c>
      <c r="F63" s="798"/>
      <c r="G63" s="798"/>
      <c r="H63" s="798"/>
      <c r="I63" s="798"/>
      <c r="J63" s="798"/>
      <c r="K63" s="798"/>
      <c r="L63" s="164" t="s">
        <v>10</v>
      </c>
      <c r="M63" s="815">
        <v>50000</v>
      </c>
      <c r="N63" s="798"/>
      <c r="O63" s="820" t="s">
        <v>7</v>
      </c>
      <c r="P63" s="801"/>
      <c r="Q63" s="801"/>
      <c r="R63" s="801"/>
    </row>
    <row r="64" spans="1:18" ht="43.5" customHeight="1">
      <c r="A64" s="226"/>
      <c r="B64" s="226"/>
      <c r="C64" s="226"/>
      <c r="D64" s="227"/>
      <c r="E64" s="227"/>
      <c r="F64" s="795" t="s">
        <v>600</v>
      </c>
      <c r="G64" s="796"/>
      <c r="H64" s="796"/>
      <c r="I64" s="796"/>
      <c r="J64" s="796"/>
      <c r="K64" s="796"/>
      <c r="L64" s="226"/>
      <c r="M64" s="797"/>
      <c r="N64" s="798"/>
      <c r="O64" s="799"/>
      <c r="P64" s="798"/>
      <c r="Q64" s="798"/>
      <c r="R64" s="798"/>
    </row>
    <row r="65" spans="1:18" ht="21" customHeight="1">
      <c r="A65" s="160"/>
      <c r="B65" s="160"/>
      <c r="C65" s="158"/>
      <c r="D65" s="806" t="s">
        <v>22</v>
      </c>
      <c r="E65" s="798"/>
      <c r="F65" s="798"/>
      <c r="G65" s="798"/>
      <c r="H65" s="798"/>
      <c r="I65" s="798"/>
      <c r="J65" s="798"/>
      <c r="K65" s="798"/>
      <c r="L65" s="159" t="s">
        <v>6</v>
      </c>
      <c r="M65" s="809">
        <v>1679500</v>
      </c>
      <c r="N65" s="798"/>
      <c r="O65" s="810" t="s">
        <v>7</v>
      </c>
      <c r="P65" s="801"/>
      <c r="Q65" s="801"/>
      <c r="R65" s="801"/>
    </row>
    <row r="66" spans="1:18" ht="21" customHeight="1">
      <c r="A66" s="160"/>
      <c r="B66" s="160"/>
      <c r="C66" s="160"/>
      <c r="D66" s="803" t="s">
        <v>23</v>
      </c>
      <c r="E66" s="798"/>
      <c r="F66" s="798"/>
      <c r="G66" s="798"/>
      <c r="H66" s="798"/>
      <c r="I66" s="798"/>
      <c r="J66" s="798"/>
      <c r="K66" s="798"/>
      <c r="L66" s="161"/>
      <c r="M66" s="823"/>
      <c r="N66" s="798"/>
      <c r="O66" s="804"/>
      <c r="P66" s="801"/>
      <c r="Q66" s="801"/>
      <c r="R66" s="801"/>
    </row>
    <row r="67" spans="1:18" ht="21" customHeight="1">
      <c r="A67" s="160"/>
      <c r="B67" s="160"/>
      <c r="C67" s="160"/>
      <c r="D67" s="160"/>
      <c r="E67" s="807" t="s">
        <v>23</v>
      </c>
      <c r="F67" s="798"/>
      <c r="G67" s="798"/>
      <c r="H67" s="798"/>
      <c r="I67" s="798"/>
      <c r="J67" s="798"/>
      <c r="K67" s="798"/>
      <c r="L67" s="164" t="s">
        <v>10</v>
      </c>
      <c r="M67" s="815">
        <v>701500</v>
      </c>
      <c r="N67" s="798"/>
      <c r="O67" s="820" t="s">
        <v>7</v>
      </c>
      <c r="P67" s="801"/>
      <c r="Q67" s="801"/>
      <c r="R67" s="801"/>
    </row>
    <row r="68" spans="1:18" ht="126.75" customHeight="1">
      <c r="A68" s="226"/>
      <c r="B68" s="226"/>
      <c r="C68" s="226"/>
      <c r="D68" s="227"/>
      <c r="E68" s="227"/>
      <c r="F68" s="795" t="s">
        <v>684</v>
      </c>
      <c r="G68" s="795"/>
      <c r="H68" s="795"/>
      <c r="I68" s="795"/>
      <c r="J68" s="795"/>
      <c r="K68" s="795"/>
      <c r="L68" s="795"/>
      <c r="M68" s="797"/>
      <c r="N68" s="798"/>
      <c r="O68" s="799"/>
      <c r="P68" s="798"/>
      <c r="Q68" s="798"/>
      <c r="R68" s="798"/>
    </row>
    <row r="69" spans="1:18" ht="84.75" customHeight="1">
      <c r="A69" s="226"/>
      <c r="B69" s="226"/>
      <c r="C69" s="226"/>
      <c r="D69" s="227"/>
      <c r="E69" s="227"/>
      <c r="F69" s="795" t="s">
        <v>685</v>
      </c>
      <c r="G69" s="795"/>
      <c r="H69" s="795"/>
      <c r="I69" s="795"/>
      <c r="J69" s="795"/>
      <c r="K69" s="795"/>
      <c r="L69" s="795"/>
      <c r="M69" s="797"/>
      <c r="N69" s="797"/>
      <c r="O69" s="799"/>
      <c r="P69" s="799"/>
      <c r="Q69" s="799"/>
      <c r="R69" s="799"/>
    </row>
    <row r="70" spans="1:18" ht="21" customHeight="1">
      <c r="A70" s="160"/>
      <c r="B70" s="160"/>
      <c r="C70" s="160"/>
      <c r="D70" s="803" t="s">
        <v>24</v>
      </c>
      <c r="E70" s="798"/>
      <c r="F70" s="798"/>
      <c r="G70" s="798"/>
      <c r="H70" s="798"/>
      <c r="I70" s="798"/>
      <c r="J70" s="798"/>
      <c r="K70" s="798"/>
      <c r="L70" s="161" t="s">
        <v>10</v>
      </c>
      <c r="M70" s="818">
        <v>220000</v>
      </c>
      <c r="N70" s="798"/>
      <c r="O70" s="804" t="s">
        <v>7</v>
      </c>
      <c r="P70" s="801"/>
      <c r="Q70" s="801"/>
      <c r="R70" s="801"/>
    </row>
    <row r="71" spans="1:18" ht="244.5" customHeight="1">
      <c r="A71" s="226"/>
      <c r="B71" s="226"/>
      <c r="C71" s="226"/>
      <c r="D71" s="227"/>
      <c r="E71" s="227"/>
      <c r="F71" s="795" t="s">
        <v>601</v>
      </c>
      <c r="G71" s="795"/>
      <c r="H71" s="795"/>
      <c r="I71" s="795"/>
      <c r="J71" s="795"/>
      <c r="K71" s="795"/>
      <c r="L71" s="795"/>
      <c r="M71" s="797"/>
      <c r="N71" s="798"/>
      <c r="O71" s="799"/>
      <c r="P71" s="798"/>
      <c r="Q71" s="798"/>
      <c r="R71" s="798"/>
    </row>
    <row r="72" spans="1:18" ht="21" customHeight="1">
      <c r="A72" s="160"/>
      <c r="B72" s="160"/>
      <c r="C72" s="160"/>
      <c r="D72" s="795" t="s">
        <v>512</v>
      </c>
      <c r="E72" s="795"/>
      <c r="F72" s="795"/>
      <c r="G72" s="795"/>
      <c r="H72" s="795"/>
      <c r="I72" s="795"/>
      <c r="J72" s="795"/>
      <c r="K72" s="795"/>
      <c r="L72" s="330" t="s">
        <v>6</v>
      </c>
      <c r="M72" s="833">
        <v>758000</v>
      </c>
      <c r="N72" s="834"/>
      <c r="O72" s="836" t="s">
        <v>7</v>
      </c>
      <c r="P72" s="837"/>
      <c r="Q72" s="837"/>
      <c r="R72" s="837"/>
    </row>
    <row r="73" spans="1:18" ht="42" customHeight="1">
      <c r="A73" s="160"/>
      <c r="B73" s="160"/>
      <c r="C73" s="160"/>
      <c r="D73" s="160"/>
      <c r="E73" s="795" t="s">
        <v>26</v>
      </c>
      <c r="F73" s="826"/>
      <c r="G73" s="826"/>
      <c r="H73" s="826"/>
      <c r="I73" s="826"/>
      <c r="J73" s="826"/>
      <c r="K73" s="826"/>
      <c r="L73" s="164" t="s">
        <v>10</v>
      </c>
      <c r="M73" s="815">
        <v>20000</v>
      </c>
      <c r="N73" s="798"/>
      <c r="O73" s="820" t="s">
        <v>7</v>
      </c>
      <c r="P73" s="801"/>
      <c r="Q73" s="801"/>
      <c r="R73" s="801"/>
    </row>
    <row r="74" spans="1:18" ht="42" customHeight="1">
      <c r="A74" s="226"/>
      <c r="B74" s="226"/>
      <c r="C74" s="226"/>
      <c r="D74" s="227"/>
      <c r="E74" s="227"/>
      <c r="F74" s="795" t="s">
        <v>413</v>
      </c>
      <c r="G74" s="796"/>
      <c r="H74" s="796"/>
      <c r="I74" s="796"/>
      <c r="J74" s="796"/>
      <c r="K74" s="796"/>
      <c r="L74" s="226"/>
      <c r="M74" s="797"/>
      <c r="N74" s="798"/>
      <c r="O74" s="799"/>
      <c r="P74" s="798"/>
      <c r="Q74" s="798"/>
      <c r="R74" s="798"/>
    </row>
    <row r="75" spans="1:18" ht="21" customHeight="1">
      <c r="A75" s="160"/>
      <c r="B75" s="160"/>
      <c r="C75" s="160"/>
      <c r="D75" s="160"/>
      <c r="E75" s="807" t="s">
        <v>27</v>
      </c>
      <c r="F75" s="798"/>
      <c r="G75" s="798"/>
      <c r="H75" s="798"/>
      <c r="I75" s="798"/>
      <c r="J75" s="798"/>
      <c r="K75" s="798"/>
      <c r="L75" s="164" t="s">
        <v>10</v>
      </c>
      <c r="M75" s="815">
        <v>50000</v>
      </c>
      <c r="N75" s="798"/>
      <c r="O75" s="835" t="s">
        <v>7</v>
      </c>
      <c r="P75" s="798"/>
      <c r="Q75" s="798"/>
      <c r="R75" s="798"/>
    </row>
    <row r="76" spans="1:18" ht="141" customHeight="1">
      <c r="A76" s="226"/>
      <c r="B76" s="226"/>
      <c r="C76" s="226"/>
      <c r="D76" s="227"/>
      <c r="E76" s="227"/>
      <c r="F76" s="795" t="s">
        <v>414</v>
      </c>
      <c r="G76" s="796"/>
      <c r="H76" s="796"/>
      <c r="I76" s="796"/>
      <c r="J76" s="796"/>
      <c r="K76" s="796"/>
      <c r="L76" s="226"/>
      <c r="M76" s="797"/>
      <c r="N76" s="798"/>
      <c r="O76" s="799"/>
      <c r="P76" s="798"/>
      <c r="Q76" s="798"/>
      <c r="R76" s="798"/>
    </row>
    <row r="77" spans="1:18" ht="21" customHeight="1">
      <c r="A77" s="160"/>
      <c r="B77" s="160"/>
      <c r="C77" s="160"/>
      <c r="D77" s="160"/>
      <c r="E77" s="807" t="s">
        <v>28</v>
      </c>
      <c r="F77" s="798"/>
      <c r="G77" s="798"/>
      <c r="H77" s="798"/>
      <c r="I77" s="798"/>
      <c r="J77" s="798"/>
      <c r="K77" s="798"/>
      <c r="L77" s="164" t="s">
        <v>10</v>
      </c>
      <c r="M77" s="815">
        <v>10000</v>
      </c>
      <c r="N77" s="798"/>
      <c r="O77" s="820" t="s">
        <v>7</v>
      </c>
      <c r="P77" s="801"/>
      <c r="Q77" s="801"/>
      <c r="R77" s="801"/>
    </row>
    <row r="78" spans="1:18" ht="21" customHeight="1">
      <c r="A78" s="226"/>
      <c r="B78" s="226"/>
      <c r="C78" s="226"/>
      <c r="D78" s="227"/>
      <c r="E78" s="227"/>
      <c r="F78" s="795" t="s">
        <v>29</v>
      </c>
      <c r="G78" s="795"/>
      <c r="H78" s="795"/>
      <c r="I78" s="795"/>
      <c r="J78" s="795"/>
      <c r="K78" s="795"/>
      <c r="L78" s="795"/>
      <c r="M78" s="797"/>
      <c r="N78" s="798"/>
      <c r="O78" s="800"/>
      <c r="P78" s="801"/>
      <c r="Q78" s="801"/>
      <c r="R78" s="801"/>
    </row>
    <row r="79" spans="1:18" ht="21" customHeight="1">
      <c r="A79" s="160"/>
      <c r="B79" s="160"/>
      <c r="C79" s="160"/>
      <c r="D79" s="160"/>
      <c r="E79" s="807" t="s">
        <v>30</v>
      </c>
      <c r="F79" s="798"/>
      <c r="G79" s="798"/>
      <c r="H79" s="798"/>
      <c r="I79" s="798"/>
      <c r="J79" s="798"/>
      <c r="K79" s="798"/>
      <c r="L79" s="164" t="s">
        <v>10</v>
      </c>
      <c r="M79" s="815">
        <v>205000</v>
      </c>
      <c r="N79" s="798"/>
      <c r="O79" s="820" t="s">
        <v>7</v>
      </c>
      <c r="P79" s="801"/>
      <c r="Q79" s="801"/>
      <c r="R79" s="801"/>
    </row>
    <row r="80" spans="1:18" ht="93" customHeight="1">
      <c r="A80" s="226"/>
      <c r="B80" s="226"/>
      <c r="C80" s="226"/>
      <c r="D80" s="227"/>
      <c r="E80" s="227"/>
      <c r="F80" s="795" t="s">
        <v>686</v>
      </c>
      <c r="G80" s="795"/>
      <c r="H80" s="795"/>
      <c r="I80" s="795"/>
      <c r="J80" s="795"/>
      <c r="K80" s="795"/>
      <c r="L80" s="795"/>
      <c r="M80" s="797"/>
      <c r="N80" s="798"/>
      <c r="O80" s="799"/>
      <c r="P80" s="798"/>
      <c r="Q80" s="798"/>
      <c r="R80" s="798"/>
    </row>
    <row r="81" spans="1:18" ht="87.75" customHeight="1">
      <c r="A81" s="226"/>
      <c r="B81" s="226"/>
      <c r="C81" s="226"/>
      <c r="D81" s="227"/>
      <c r="E81" s="227"/>
      <c r="F81" s="795" t="s">
        <v>687</v>
      </c>
      <c r="G81" s="795"/>
      <c r="H81" s="795"/>
      <c r="I81" s="795"/>
      <c r="J81" s="795"/>
      <c r="K81" s="795"/>
      <c r="L81" s="795"/>
      <c r="M81" s="797"/>
      <c r="N81" s="798"/>
      <c r="O81" s="799"/>
      <c r="P81" s="798"/>
      <c r="Q81" s="798"/>
      <c r="R81" s="798"/>
    </row>
    <row r="82" spans="1:18" ht="19.5" customHeight="1">
      <c r="A82" s="160"/>
      <c r="B82" s="160"/>
      <c r="C82" s="160"/>
      <c r="D82" s="160"/>
      <c r="E82" s="807" t="s">
        <v>31</v>
      </c>
      <c r="F82" s="798"/>
      <c r="G82" s="798"/>
      <c r="H82" s="798"/>
      <c r="I82" s="798"/>
      <c r="J82" s="798"/>
      <c r="K82" s="798"/>
      <c r="L82" s="164" t="s">
        <v>10</v>
      </c>
      <c r="M82" s="815">
        <v>5000</v>
      </c>
      <c r="N82" s="798"/>
      <c r="O82" s="820" t="s">
        <v>7</v>
      </c>
      <c r="P82" s="801"/>
      <c r="Q82" s="801"/>
      <c r="R82" s="801"/>
    </row>
    <row r="83" spans="1:18" ht="21" customHeight="1">
      <c r="A83" s="160"/>
      <c r="B83" s="160"/>
      <c r="C83" s="160"/>
      <c r="D83" s="160"/>
      <c r="E83" s="807" t="s">
        <v>32</v>
      </c>
      <c r="F83" s="798"/>
      <c r="G83" s="798"/>
      <c r="H83" s="798"/>
      <c r="I83" s="798"/>
      <c r="J83" s="798"/>
      <c r="K83" s="798"/>
      <c r="L83" s="164" t="s">
        <v>10</v>
      </c>
      <c r="M83" s="815">
        <v>30000</v>
      </c>
      <c r="N83" s="798"/>
      <c r="O83" s="820" t="s">
        <v>7</v>
      </c>
      <c r="P83" s="801"/>
      <c r="Q83" s="801"/>
      <c r="R83" s="801"/>
    </row>
    <row r="84" spans="1:18" ht="130.5" customHeight="1">
      <c r="A84" s="226"/>
      <c r="B84" s="226"/>
      <c r="C84" s="226"/>
      <c r="D84" s="227"/>
      <c r="E84" s="227"/>
      <c r="F84" s="795" t="s">
        <v>628</v>
      </c>
      <c r="G84" s="795"/>
      <c r="H84" s="795"/>
      <c r="I84" s="795"/>
      <c r="J84" s="795"/>
      <c r="K84" s="795"/>
      <c r="L84" s="795"/>
      <c r="M84" s="795"/>
      <c r="N84" s="795"/>
      <c r="O84" s="799"/>
      <c r="P84" s="798"/>
      <c r="Q84" s="798"/>
      <c r="R84" s="798"/>
    </row>
    <row r="85" spans="1:18" ht="43.5" customHeight="1">
      <c r="A85" s="160"/>
      <c r="B85" s="160"/>
      <c r="C85" s="160"/>
      <c r="D85" s="160"/>
      <c r="E85" s="807" t="s">
        <v>319</v>
      </c>
      <c r="F85" s="798"/>
      <c r="G85" s="798"/>
      <c r="H85" s="798"/>
      <c r="I85" s="798"/>
      <c r="J85" s="798"/>
      <c r="K85" s="798"/>
      <c r="L85" s="164" t="s">
        <v>10</v>
      </c>
      <c r="M85" s="815">
        <v>138000</v>
      </c>
      <c r="N85" s="798"/>
      <c r="O85" s="820" t="s">
        <v>7</v>
      </c>
      <c r="P85" s="801"/>
      <c r="Q85" s="801"/>
      <c r="R85" s="801"/>
    </row>
    <row r="86" spans="1:18" ht="124.5" customHeight="1">
      <c r="A86" s="226"/>
      <c r="B86" s="226"/>
      <c r="C86" s="226"/>
      <c r="D86" s="227"/>
      <c r="E86" s="227"/>
      <c r="F86" s="795" t="s">
        <v>625</v>
      </c>
      <c r="G86" s="795"/>
      <c r="H86" s="795"/>
      <c r="I86" s="795"/>
      <c r="J86" s="795"/>
      <c r="K86" s="795"/>
      <c r="L86" s="795"/>
      <c r="M86" s="797"/>
      <c r="N86" s="798"/>
      <c r="O86" s="800"/>
      <c r="P86" s="801"/>
      <c r="Q86" s="801"/>
      <c r="R86" s="801"/>
    </row>
    <row r="87" spans="1:18" s="166" customFormat="1" ht="45.75" customHeight="1">
      <c r="A87" s="162"/>
      <c r="B87" s="162"/>
      <c r="C87" s="162"/>
      <c r="D87" s="162"/>
      <c r="E87" s="807" t="s">
        <v>423</v>
      </c>
      <c r="F87" s="796"/>
      <c r="G87" s="796"/>
      <c r="H87" s="796"/>
      <c r="I87" s="796"/>
      <c r="J87" s="796"/>
      <c r="K87" s="796"/>
      <c r="L87" s="164" t="s">
        <v>10</v>
      </c>
      <c r="M87" s="815">
        <v>200000</v>
      </c>
      <c r="N87" s="796"/>
      <c r="O87" s="820" t="s">
        <v>7</v>
      </c>
      <c r="P87" s="827"/>
      <c r="Q87" s="827"/>
      <c r="R87" s="827"/>
    </row>
    <row r="88" spans="1:18" ht="132.75" customHeight="1">
      <c r="A88" s="226"/>
      <c r="B88" s="226"/>
      <c r="C88" s="226"/>
      <c r="D88" s="227"/>
      <c r="E88" s="227"/>
      <c r="F88" s="795" t="s">
        <v>624</v>
      </c>
      <c r="G88" s="795"/>
      <c r="H88" s="795"/>
      <c r="I88" s="795"/>
      <c r="J88" s="795"/>
      <c r="K88" s="795"/>
      <c r="L88" s="795"/>
      <c r="M88" s="797"/>
      <c r="N88" s="798"/>
      <c r="O88" s="799"/>
      <c r="P88" s="798"/>
      <c r="Q88" s="798"/>
      <c r="R88" s="798"/>
    </row>
    <row r="89" spans="1:18" ht="19.5" customHeight="1">
      <c r="A89" s="160"/>
      <c r="B89" s="160"/>
      <c r="C89" s="160"/>
      <c r="D89" s="803" t="s">
        <v>33</v>
      </c>
      <c r="E89" s="798"/>
      <c r="F89" s="798"/>
      <c r="G89" s="798"/>
      <c r="H89" s="798"/>
      <c r="I89" s="798"/>
      <c r="J89" s="798"/>
      <c r="K89" s="798"/>
      <c r="L89" s="161" t="s">
        <v>10</v>
      </c>
      <c r="M89" s="818">
        <v>100000</v>
      </c>
      <c r="N89" s="798"/>
      <c r="O89" s="804" t="s">
        <v>7</v>
      </c>
      <c r="P89" s="801"/>
      <c r="Q89" s="801"/>
      <c r="R89" s="801"/>
    </row>
    <row r="90" spans="1:18" ht="19.5" customHeight="1">
      <c r="A90" s="160"/>
      <c r="B90" s="160"/>
      <c r="C90" s="158"/>
      <c r="D90" s="806" t="s">
        <v>34</v>
      </c>
      <c r="E90" s="798"/>
      <c r="F90" s="798"/>
      <c r="G90" s="798"/>
      <c r="H90" s="798"/>
      <c r="I90" s="798"/>
      <c r="J90" s="798"/>
      <c r="K90" s="798"/>
      <c r="L90" s="159" t="s">
        <v>6</v>
      </c>
      <c r="M90" s="809">
        <v>425000</v>
      </c>
      <c r="N90" s="798"/>
      <c r="O90" s="810" t="s">
        <v>7</v>
      </c>
      <c r="P90" s="801"/>
      <c r="Q90" s="801"/>
      <c r="R90" s="801"/>
    </row>
    <row r="91" spans="1:18" ht="19.5" customHeight="1">
      <c r="A91" s="160"/>
      <c r="B91" s="160"/>
      <c r="C91" s="160"/>
      <c r="D91" s="803" t="s">
        <v>35</v>
      </c>
      <c r="E91" s="798"/>
      <c r="F91" s="798"/>
      <c r="G91" s="798"/>
      <c r="H91" s="798"/>
      <c r="I91" s="798"/>
      <c r="J91" s="798"/>
      <c r="K91" s="798"/>
      <c r="L91" s="161" t="s">
        <v>10</v>
      </c>
      <c r="M91" s="818">
        <v>100000</v>
      </c>
      <c r="N91" s="798"/>
      <c r="O91" s="804" t="s">
        <v>7</v>
      </c>
      <c r="P91" s="801"/>
      <c r="Q91" s="801"/>
      <c r="R91" s="801"/>
    </row>
    <row r="92" spans="1:18" ht="21" customHeight="1">
      <c r="A92" s="226"/>
      <c r="B92" s="226"/>
      <c r="C92" s="226"/>
      <c r="D92" s="227"/>
      <c r="E92" s="227"/>
      <c r="F92" s="795" t="s">
        <v>36</v>
      </c>
      <c r="G92" s="795"/>
      <c r="H92" s="795"/>
      <c r="I92" s="795"/>
      <c r="J92" s="795"/>
      <c r="K92" s="795"/>
      <c r="L92" s="795"/>
      <c r="M92" s="797"/>
      <c r="N92" s="798"/>
      <c r="O92" s="800"/>
      <c r="P92" s="801"/>
      <c r="Q92" s="801"/>
      <c r="R92" s="801"/>
    </row>
    <row r="93" spans="1:18" ht="21" customHeight="1">
      <c r="A93" s="160"/>
      <c r="B93" s="160"/>
      <c r="C93" s="160"/>
      <c r="D93" s="803" t="s">
        <v>37</v>
      </c>
      <c r="E93" s="798"/>
      <c r="F93" s="798"/>
      <c r="G93" s="798"/>
      <c r="H93" s="798"/>
      <c r="I93" s="798"/>
      <c r="J93" s="798"/>
      <c r="K93" s="798"/>
      <c r="L93" s="161" t="s">
        <v>10</v>
      </c>
      <c r="M93" s="818">
        <v>5000</v>
      </c>
      <c r="N93" s="798"/>
      <c r="O93" s="804" t="s">
        <v>7</v>
      </c>
      <c r="P93" s="801"/>
      <c r="Q93" s="801"/>
      <c r="R93" s="801"/>
    </row>
    <row r="94" spans="1:18" ht="42.75" customHeight="1">
      <c r="A94" s="226"/>
      <c r="B94" s="226"/>
      <c r="C94" s="226"/>
      <c r="D94" s="227"/>
      <c r="E94" s="227"/>
      <c r="F94" s="795" t="s">
        <v>38</v>
      </c>
      <c r="G94" s="796"/>
      <c r="H94" s="796"/>
      <c r="I94" s="796"/>
      <c r="J94" s="796"/>
      <c r="K94" s="796"/>
      <c r="L94" s="226"/>
      <c r="M94" s="797"/>
      <c r="N94" s="798"/>
      <c r="O94" s="799"/>
      <c r="P94" s="798"/>
      <c r="Q94" s="798"/>
      <c r="R94" s="798"/>
    </row>
    <row r="95" spans="1:18" ht="21" customHeight="1">
      <c r="A95" s="160"/>
      <c r="B95" s="160"/>
      <c r="C95" s="160"/>
      <c r="D95" s="803" t="s">
        <v>39</v>
      </c>
      <c r="E95" s="798"/>
      <c r="F95" s="798"/>
      <c r="G95" s="798"/>
      <c r="H95" s="798"/>
      <c r="I95" s="798"/>
      <c r="J95" s="798"/>
      <c r="K95" s="798"/>
      <c r="L95" s="161" t="s">
        <v>10</v>
      </c>
      <c r="M95" s="818">
        <v>5000</v>
      </c>
      <c r="N95" s="798"/>
      <c r="O95" s="804" t="s">
        <v>7</v>
      </c>
      <c r="P95" s="801"/>
      <c r="Q95" s="801"/>
      <c r="R95" s="801"/>
    </row>
    <row r="96" spans="1:18" ht="21" customHeight="1">
      <c r="A96" s="226"/>
      <c r="B96" s="226"/>
      <c r="C96" s="226"/>
      <c r="D96" s="227"/>
      <c r="E96" s="227"/>
      <c r="F96" s="795" t="s">
        <v>564</v>
      </c>
      <c r="G96" s="795"/>
      <c r="H96" s="795"/>
      <c r="I96" s="795"/>
      <c r="J96" s="795"/>
      <c r="K96" s="795"/>
      <c r="L96" s="795"/>
      <c r="M96" s="795"/>
      <c r="N96" s="795"/>
      <c r="O96" s="800"/>
      <c r="P96" s="801"/>
      <c r="Q96" s="801"/>
      <c r="R96" s="801"/>
    </row>
    <row r="97" spans="1:18" ht="21" customHeight="1">
      <c r="A97" s="160"/>
      <c r="B97" s="160"/>
      <c r="C97" s="160"/>
      <c r="D97" s="803" t="s">
        <v>40</v>
      </c>
      <c r="E97" s="798"/>
      <c r="F97" s="798"/>
      <c r="G97" s="798"/>
      <c r="H97" s="798"/>
      <c r="I97" s="798"/>
      <c r="J97" s="798"/>
      <c r="K97" s="798"/>
      <c r="L97" s="161" t="s">
        <v>10</v>
      </c>
      <c r="M97" s="818">
        <v>5000</v>
      </c>
      <c r="N97" s="798"/>
      <c r="O97" s="804" t="s">
        <v>7</v>
      </c>
      <c r="P97" s="801"/>
      <c r="Q97" s="801"/>
      <c r="R97" s="801"/>
    </row>
    <row r="98" spans="1:18" ht="21" customHeight="1">
      <c r="A98" s="226"/>
      <c r="B98" s="226"/>
      <c r="C98" s="226"/>
      <c r="D98" s="227"/>
      <c r="E98" s="227"/>
      <c r="F98" s="795" t="s">
        <v>513</v>
      </c>
      <c r="G98" s="795"/>
      <c r="H98" s="795"/>
      <c r="I98" s="795"/>
      <c r="J98" s="795"/>
      <c r="K98" s="795"/>
      <c r="L98" s="795"/>
      <c r="M98" s="797"/>
      <c r="N98" s="798"/>
      <c r="O98" s="800"/>
      <c r="P98" s="801"/>
      <c r="Q98" s="801"/>
      <c r="R98" s="801"/>
    </row>
    <row r="99" spans="1:18" ht="21" customHeight="1">
      <c r="A99" s="160"/>
      <c r="B99" s="160"/>
      <c r="C99" s="160"/>
      <c r="D99" s="803" t="s">
        <v>41</v>
      </c>
      <c r="E99" s="798"/>
      <c r="F99" s="798"/>
      <c r="G99" s="798"/>
      <c r="H99" s="798"/>
      <c r="I99" s="798"/>
      <c r="J99" s="798"/>
      <c r="K99" s="798"/>
      <c r="L99" s="161" t="s">
        <v>10</v>
      </c>
      <c r="M99" s="818">
        <v>50000</v>
      </c>
      <c r="N99" s="798"/>
      <c r="O99" s="804" t="s">
        <v>7</v>
      </c>
      <c r="P99" s="801"/>
      <c r="Q99" s="801"/>
      <c r="R99" s="801"/>
    </row>
    <row r="100" spans="1:18" ht="21" customHeight="1">
      <c r="A100" s="226"/>
      <c r="B100" s="226"/>
      <c r="C100" s="226"/>
      <c r="D100" s="227"/>
      <c r="E100" s="227"/>
      <c r="F100" s="795" t="s">
        <v>42</v>
      </c>
      <c r="G100" s="795"/>
      <c r="H100" s="795"/>
      <c r="I100" s="795"/>
      <c r="J100" s="795"/>
      <c r="K100" s="795"/>
      <c r="L100" s="795"/>
      <c r="M100" s="797"/>
      <c r="N100" s="798"/>
      <c r="O100" s="800"/>
      <c r="P100" s="801"/>
      <c r="Q100" s="801"/>
      <c r="R100" s="801"/>
    </row>
    <row r="101" spans="1:18" ht="21" customHeight="1">
      <c r="A101" s="160"/>
      <c r="B101" s="160"/>
      <c r="C101" s="160"/>
      <c r="D101" s="803" t="s">
        <v>43</v>
      </c>
      <c r="E101" s="798"/>
      <c r="F101" s="798"/>
      <c r="G101" s="798"/>
      <c r="H101" s="798"/>
      <c r="I101" s="798"/>
      <c r="J101" s="798"/>
      <c r="K101" s="798"/>
      <c r="L101" s="161" t="s">
        <v>10</v>
      </c>
      <c r="M101" s="818">
        <v>200000</v>
      </c>
      <c r="N101" s="798"/>
      <c r="O101" s="804" t="s">
        <v>7</v>
      </c>
      <c r="P101" s="801"/>
      <c r="Q101" s="801"/>
      <c r="R101" s="801"/>
    </row>
    <row r="102" spans="1:18" ht="42.75" customHeight="1">
      <c r="A102" s="226"/>
      <c r="B102" s="226"/>
      <c r="C102" s="226"/>
      <c r="D102" s="227"/>
      <c r="E102" s="227"/>
      <c r="F102" s="795" t="s">
        <v>44</v>
      </c>
      <c r="G102" s="796"/>
      <c r="H102" s="796"/>
      <c r="I102" s="796"/>
      <c r="J102" s="796"/>
      <c r="K102" s="796"/>
      <c r="L102" s="226"/>
      <c r="M102" s="797"/>
      <c r="N102" s="798"/>
      <c r="O102" s="799"/>
      <c r="P102" s="798"/>
      <c r="Q102" s="798"/>
      <c r="R102" s="798"/>
    </row>
    <row r="103" spans="1:18" ht="21" customHeight="1">
      <c r="A103" s="160"/>
      <c r="B103" s="160"/>
      <c r="C103" s="160"/>
      <c r="D103" s="803" t="s">
        <v>45</v>
      </c>
      <c r="E103" s="798"/>
      <c r="F103" s="798"/>
      <c r="G103" s="798"/>
      <c r="H103" s="798"/>
      <c r="I103" s="798"/>
      <c r="J103" s="798"/>
      <c r="K103" s="798"/>
      <c r="L103" s="161" t="s">
        <v>10</v>
      </c>
      <c r="M103" s="818">
        <v>5000</v>
      </c>
      <c r="N103" s="798"/>
      <c r="O103" s="804" t="s">
        <v>7</v>
      </c>
      <c r="P103" s="801"/>
      <c r="Q103" s="801"/>
      <c r="R103" s="801"/>
    </row>
    <row r="104" spans="1:18" s="166" customFormat="1" ht="43.5" customHeight="1">
      <c r="A104" s="230"/>
      <c r="B104" s="230"/>
      <c r="C104" s="230"/>
      <c r="D104" s="227"/>
      <c r="E104" s="227"/>
      <c r="F104" s="795" t="s">
        <v>514</v>
      </c>
      <c r="G104" s="796"/>
      <c r="H104" s="796"/>
      <c r="I104" s="796"/>
      <c r="J104" s="796"/>
      <c r="K104" s="796"/>
      <c r="L104" s="230"/>
      <c r="M104" s="831"/>
      <c r="N104" s="796"/>
      <c r="O104" s="832"/>
      <c r="P104" s="827"/>
      <c r="Q104" s="827"/>
      <c r="R104" s="827"/>
    </row>
    <row r="105" spans="1:18" ht="21" customHeight="1">
      <c r="A105" s="160"/>
      <c r="B105" s="160"/>
      <c r="C105" s="160"/>
      <c r="D105" s="803" t="s">
        <v>46</v>
      </c>
      <c r="E105" s="798"/>
      <c r="F105" s="798"/>
      <c r="G105" s="798"/>
      <c r="H105" s="798"/>
      <c r="I105" s="798"/>
      <c r="J105" s="798"/>
      <c r="K105" s="798"/>
      <c r="L105" s="161" t="s">
        <v>10</v>
      </c>
      <c r="M105" s="818">
        <v>50000</v>
      </c>
      <c r="N105" s="798"/>
      <c r="O105" s="804" t="s">
        <v>7</v>
      </c>
      <c r="P105" s="801"/>
      <c r="Q105" s="801"/>
      <c r="R105" s="801"/>
    </row>
    <row r="106" spans="1:18" ht="42.75" customHeight="1">
      <c r="A106" s="226"/>
      <c r="B106" s="226"/>
      <c r="C106" s="226"/>
      <c r="D106" s="227"/>
      <c r="E106" s="227"/>
      <c r="F106" s="795" t="s">
        <v>47</v>
      </c>
      <c r="G106" s="796"/>
      <c r="H106" s="796"/>
      <c r="I106" s="796"/>
      <c r="J106" s="796"/>
      <c r="K106" s="796"/>
      <c r="L106" s="226"/>
      <c r="M106" s="797"/>
      <c r="N106" s="798"/>
      <c r="O106" s="800"/>
      <c r="P106" s="801"/>
      <c r="Q106" s="801"/>
      <c r="R106" s="801"/>
    </row>
    <row r="107" spans="1:18" ht="21" customHeight="1">
      <c r="A107" s="160"/>
      <c r="B107" s="160"/>
      <c r="C107" s="160"/>
      <c r="D107" s="803" t="s">
        <v>48</v>
      </c>
      <c r="E107" s="798"/>
      <c r="F107" s="798"/>
      <c r="G107" s="798"/>
      <c r="H107" s="798"/>
      <c r="I107" s="798"/>
      <c r="J107" s="798"/>
      <c r="K107" s="798"/>
      <c r="L107" s="161" t="s">
        <v>10</v>
      </c>
      <c r="M107" s="818">
        <v>5000</v>
      </c>
      <c r="N107" s="798"/>
      <c r="O107" s="804" t="s">
        <v>7</v>
      </c>
      <c r="P107" s="801"/>
      <c r="Q107" s="801"/>
      <c r="R107" s="801"/>
    </row>
    <row r="108" spans="1:18" ht="21" customHeight="1">
      <c r="A108" s="226"/>
      <c r="B108" s="226"/>
      <c r="C108" s="226"/>
      <c r="D108" s="227"/>
      <c r="E108" s="227"/>
      <c r="F108" s="808" t="s">
        <v>49</v>
      </c>
      <c r="G108" s="798"/>
      <c r="H108" s="798"/>
      <c r="I108" s="798"/>
      <c r="J108" s="798"/>
      <c r="K108" s="798"/>
      <c r="L108" s="226"/>
      <c r="M108" s="797"/>
      <c r="N108" s="798"/>
      <c r="O108" s="800"/>
      <c r="P108" s="801"/>
      <c r="Q108" s="801"/>
      <c r="R108" s="801"/>
    </row>
    <row r="109" spans="1:18" ht="21" customHeight="1">
      <c r="A109" s="160"/>
      <c r="B109" s="160"/>
      <c r="C109" s="158"/>
      <c r="D109" s="806" t="s">
        <v>50</v>
      </c>
      <c r="E109" s="798"/>
      <c r="F109" s="798"/>
      <c r="G109" s="798"/>
      <c r="H109" s="798"/>
      <c r="I109" s="798"/>
      <c r="J109" s="798"/>
      <c r="K109" s="798"/>
      <c r="L109" s="159" t="s">
        <v>6</v>
      </c>
      <c r="M109" s="809">
        <v>401000</v>
      </c>
      <c r="N109" s="798"/>
      <c r="O109" s="810" t="s">
        <v>7</v>
      </c>
      <c r="P109" s="801"/>
      <c r="Q109" s="801"/>
      <c r="R109" s="801"/>
    </row>
    <row r="110" spans="1:18" ht="19.5" customHeight="1">
      <c r="A110" s="160"/>
      <c r="B110" s="160"/>
      <c r="C110" s="160"/>
      <c r="D110" s="803" t="s">
        <v>51</v>
      </c>
      <c r="E110" s="798"/>
      <c r="F110" s="798"/>
      <c r="G110" s="798"/>
      <c r="H110" s="798"/>
      <c r="I110" s="798"/>
      <c r="J110" s="798"/>
      <c r="K110" s="798"/>
      <c r="L110" s="161" t="s">
        <v>10</v>
      </c>
      <c r="M110" s="818">
        <v>300000</v>
      </c>
      <c r="N110" s="798"/>
      <c r="O110" s="804" t="s">
        <v>7</v>
      </c>
      <c r="P110" s="801"/>
      <c r="Q110" s="801"/>
      <c r="R110" s="801"/>
    </row>
    <row r="111" spans="1:18" ht="19.5" customHeight="1">
      <c r="A111" s="226"/>
      <c r="B111" s="226"/>
      <c r="C111" s="226"/>
      <c r="D111" s="227"/>
      <c r="E111" s="227"/>
      <c r="F111" s="808" t="s">
        <v>52</v>
      </c>
      <c r="G111" s="798"/>
      <c r="H111" s="798"/>
      <c r="I111" s="798"/>
      <c r="J111" s="798"/>
      <c r="K111" s="798"/>
      <c r="L111" s="226"/>
      <c r="M111" s="797"/>
      <c r="N111" s="798"/>
      <c r="O111" s="799"/>
      <c r="P111" s="798"/>
      <c r="Q111" s="798"/>
      <c r="R111" s="798"/>
    </row>
    <row r="112" spans="1:18" ht="19.5" customHeight="1">
      <c r="A112" s="160"/>
      <c r="B112" s="160"/>
      <c r="C112" s="160"/>
      <c r="D112" s="803" t="s">
        <v>53</v>
      </c>
      <c r="E112" s="798"/>
      <c r="F112" s="798"/>
      <c r="G112" s="798"/>
      <c r="H112" s="798"/>
      <c r="I112" s="798"/>
      <c r="J112" s="798"/>
      <c r="K112" s="798"/>
      <c r="L112" s="161" t="s">
        <v>10</v>
      </c>
      <c r="M112" s="818">
        <v>10000</v>
      </c>
      <c r="N112" s="798"/>
      <c r="O112" s="804" t="s">
        <v>7</v>
      </c>
      <c r="P112" s="801"/>
      <c r="Q112" s="801"/>
      <c r="R112" s="801"/>
    </row>
    <row r="113" spans="1:18" ht="19.5" customHeight="1">
      <c r="A113" s="226"/>
      <c r="B113" s="226"/>
      <c r="C113" s="226"/>
      <c r="D113" s="227"/>
      <c r="E113" s="227"/>
      <c r="F113" s="808" t="s">
        <v>54</v>
      </c>
      <c r="G113" s="798"/>
      <c r="H113" s="798"/>
      <c r="I113" s="798"/>
      <c r="J113" s="798"/>
      <c r="K113" s="798"/>
      <c r="L113" s="226"/>
      <c r="M113" s="797"/>
      <c r="N113" s="798"/>
      <c r="O113" s="800"/>
      <c r="P113" s="801"/>
      <c r="Q113" s="801"/>
      <c r="R113" s="801"/>
    </row>
    <row r="114" spans="1:18" ht="19.5" customHeight="1">
      <c r="A114" s="160"/>
      <c r="B114" s="160"/>
      <c r="C114" s="160"/>
      <c r="D114" s="803" t="s">
        <v>55</v>
      </c>
      <c r="E114" s="798"/>
      <c r="F114" s="798"/>
      <c r="G114" s="798"/>
      <c r="H114" s="798"/>
      <c r="I114" s="798"/>
      <c r="J114" s="798"/>
      <c r="K114" s="798"/>
      <c r="L114" s="161" t="s">
        <v>10</v>
      </c>
      <c r="M114" s="818">
        <v>40000</v>
      </c>
      <c r="N114" s="798"/>
      <c r="O114" s="804" t="s">
        <v>7</v>
      </c>
      <c r="P114" s="801"/>
      <c r="Q114" s="801"/>
      <c r="R114" s="801"/>
    </row>
    <row r="115" spans="1:18" ht="19.5" customHeight="1">
      <c r="A115" s="226"/>
      <c r="B115" s="226"/>
      <c r="C115" s="226"/>
      <c r="D115" s="227"/>
      <c r="E115" s="227"/>
      <c r="F115" s="795" t="s">
        <v>56</v>
      </c>
      <c r="G115" s="795"/>
      <c r="H115" s="795"/>
      <c r="I115" s="795"/>
      <c r="J115" s="795"/>
      <c r="K115" s="795"/>
      <c r="L115" s="795"/>
      <c r="M115" s="797"/>
      <c r="N115" s="798"/>
      <c r="O115" s="799"/>
      <c r="P115" s="798"/>
      <c r="Q115" s="798"/>
      <c r="R115" s="798"/>
    </row>
    <row r="116" spans="1:18" ht="19.5" customHeight="1">
      <c r="A116" s="160"/>
      <c r="B116" s="160"/>
      <c r="C116" s="160"/>
      <c r="D116" s="803" t="s">
        <v>57</v>
      </c>
      <c r="E116" s="798"/>
      <c r="F116" s="798"/>
      <c r="G116" s="798"/>
      <c r="H116" s="798"/>
      <c r="I116" s="798"/>
      <c r="J116" s="798"/>
      <c r="K116" s="798"/>
      <c r="L116" s="161" t="s">
        <v>10</v>
      </c>
      <c r="M116" s="818">
        <v>1000</v>
      </c>
      <c r="N116" s="798"/>
      <c r="O116" s="804" t="s">
        <v>7</v>
      </c>
      <c r="P116" s="801"/>
      <c r="Q116" s="801"/>
      <c r="R116" s="801"/>
    </row>
    <row r="117" spans="1:18" ht="19.5" customHeight="1">
      <c r="A117" s="226"/>
      <c r="B117" s="226"/>
      <c r="C117" s="226"/>
      <c r="D117" s="227"/>
      <c r="E117" s="227"/>
      <c r="F117" s="808" t="s">
        <v>58</v>
      </c>
      <c r="G117" s="798"/>
      <c r="H117" s="798"/>
      <c r="I117" s="798"/>
      <c r="J117" s="798"/>
      <c r="K117" s="798"/>
      <c r="L117" s="226"/>
      <c r="M117" s="797"/>
      <c r="N117" s="798"/>
      <c r="O117" s="800"/>
      <c r="P117" s="801"/>
      <c r="Q117" s="801"/>
      <c r="R117" s="801"/>
    </row>
    <row r="118" spans="1:18" ht="19.5" customHeight="1">
      <c r="A118" s="160"/>
      <c r="B118" s="160"/>
      <c r="C118" s="160"/>
      <c r="D118" s="803" t="s">
        <v>59</v>
      </c>
      <c r="E118" s="798"/>
      <c r="F118" s="798"/>
      <c r="G118" s="798"/>
      <c r="H118" s="798"/>
      <c r="I118" s="798"/>
      <c r="J118" s="798"/>
      <c r="K118" s="798"/>
      <c r="L118" s="161" t="s">
        <v>10</v>
      </c>
      <c r="M118" s="818">
        <v>45000</v>
      </c>
      <c r="N118" s="798"/>
      <c r="O118" s="804" t="s">
        <v>7</v>
      </c>
      <c r="P118" s="801"/>
      <c r="Q118" s="801"/>
      <c r="R118" s="801"/>
    </row>
    <row r="119" spans="1:18" ht="19.5" customHeight="1">
      <c r="A119" s="226"/>
      <c r="B119" s="226"/>
      <c r="C119" s="226"/>
      <c r="D119" s="227"/>
      <c r="E119" s="227"/>
      <c r="F119" s="795" t="s">
        <v>458</v>
      </c>
      <c r="G119" s="795"/>
      <c r="H119" s="795"/>
      <c r="I119" s="795"/>
      <c r="J119" s="795"/>
      <c r="K119" s="795"/>
      <c r="L119" s="795"/>
      <c r="M119" s="797"/>
      <c r="N119" s="798"/>
      <c r="O119" s="800"/>
      <c r="P119" s="801"/>
      <c r="Q119" s="801"/>
      <c r="R119" s="801"/>
    </row>
    <row r="120" spans="1:18" ht="21" customHeight="1">
      <c r="A120" s="160"/>
      <c r="B120" s="160"/>
      <c r="C120" s="160"/>
      <c r="D120" s="803" t="s">
        <v>515</v>
      </c>
      <c r="E120" s="798"/>
      <c r="F120" s="798"/>
      <c r="G120" s="798"/>
      <c r="H120" s="798"/>
      <c r="I120" s="798"/>
      <c r="J120" s="798"/>
      <c r="K120" s="798"/>
      <c r="L120" s="161" t="s">
        <v>10</v>
      </c>
      <c r="M120" s="818">
        <v>5000</v>
      </c>
      <c r="N120" s="798"/>
      <c r="O120" s="804" t="s">
        <v>7</v>
      </c>
      <c r="P120" s="801"/>
      <c r="Q120" s="801"/>
      <c r="R120" s="801"/>
    </row>
    <row r="121" spans="1:18" ht="21" customHeight="1">
      <c r="A121" s="226"/>
      <c r="B121" s="226"/>
      <c r="C121" s="226"/>
      <c r="D121" s="227"/>
      <c r="E121" s="227"/>
      <c r="F121" s="808" t="s">
        <v>516</v>
      </c>
      <c r="G121" s="825"/>
      <c r="H121" s="825"/>
      <c r="I121" s="825"/>
      <c r="J121" s="825"/>
      <c r="K121" s="825"/>
      <c r="L121" s="226"/>
      <c r="M121" s="797"/>
      <c r="N121" s="798"/>
      <c r="O121" s="800"/>
      <c r="P121" s="801"/>
      <c r="Q121" s="801"/>
      <c r="R121" s="801"/>
    </row>
    <row r="122" spans="1:18" s="166" customFormat="1" ht="21" customHeight="1">
      <c r="A122" s="160"/>
      <c r="B122" s="160"/>
      <c r="C122" s="806" t="s">
        <v>60</v>
      </c>
      <c r="D122" s="798"/>
      <c r="E122" s="798"/>
      <c r="F122" s="798"/>
      <c r="G122" s="798"/>
      <c r="H122" s="798"/>
      <c r="I122" s="798"/>
      <c r="J122" s="798"/>
      <c r="K122" s="798"/>
      <c r="L122" s="159" t="s">
        <v>6</v>
      </c>
      <c r="M122" s="809">
        <v>50000</v>
      </c>
      <c r="N122" s="798"/>
      <c r="O122" s="810" t="s">
        <v>7</v>
      </c>
      <c r="P122" s="801"/>
      <c r="Q122" s="801"/>
      <c r="R122" s="801"/>
    </row>
    <row r="123" spans="1:18" ht="21" customHeight="1">
      <c r="A123" s="160"/>
      <c r="B123" s="160"/>
      <c r="C123" s="158"/>
      <c r="D123" s="806" t="s">
        <v>61</v>
      </c>
      <c r="E123" s="798"/>
      <c r="F123" s="798"/>
      <c r="G123" s="798"/>
      <c r="H123" s="798"/>
      <c r="I123" s="798"/>
      <c r="J123" s="798"/>
      <c r="K123" s="798"/>
      <c r="L123" s="159" t="s">
        <v>6</v>
      </c>
      <c r="M123" s="809">
        <v>50000</v>
      </c>
      <c r="N123" s="798"/>
      <c r="O123" s="810" t="s">
        <v>7</v>
      </c>
      <c r="P123" s="801"/>
      <c r="Q123" s="801"/>
      <c r="R123" s="801"/>
    </row>
    <row r="124" spans="1:18" ht="21" customHeight="1">
      <c r="A124" s="160"/>
      <c r="B124" s="160"/>
      <c r="C124" s="160"/>
      <c r="D124" s="803" t="s">
        <v>68</v>
      </c>
      <c r="E124" s="798"/>
      <c r="F124" s="798"/>
      <c r="G124" s="798"/>
      <c r="H124" s="798"/>
      <c r="I124" s="798"/>
      <c r="J124" s="798"/>
      <c r="K124" s="798"/>
      <c r="L124" s="161"/>
      <c r="M124" s="823"/>
      <c r="N124" s="798"/>
      <c r="O124" s="804"/>
      <c r="P124" s="801"/>
      <c r="Q124" s="801"/>
      <c r="R124" s="801"/>
    </row>
    <row r="125" spans="1:18" ht="21" customHeight="1">
      <c r="A125" s="160"/>
      <c r="B125" s="160"/>
      <c r="C125" s="160"/>
      <c r="D125" s="160"/>
      <c r="E125" s="807" t="s">
        <v>68</v>
      </c>
      <c r="F125" s="798"/>
      <c r="G125" s="798"/>
      <c r="H125" s="798"/>
      <c r="I125" s="798"/>
      <c r="J125" s="798"/>
      <c r="K125" s="798"/>
      <c r="L125" s="164" t="s">
        <v>10</v>
      </c>
      <c r="M125" s="815">
        <v>50000</v>
      </c>
      <c r="N125" s="798"/>
      <c r="O125" s="820" t="s">
        <v>7</v>
      </c>
      <c r="P125" s="801"/>
      <c r="Q125" s="801"/>
      <c r="R125" s="801"/>
    </row>
    <row r="126" spans="1:18" ht="21" customHeight="1">
      <c r="A126" s="226"/>
      <c r="B126" s="226"/>
      <c r="C126" s="226"/>
      <c r="D126" s="227"/>
      <c r="E126" s="227"/>
      <c r="F126" s="808" t="s">
        <v>517</v>
      </c>
      <c r="G126" s="798"/>
      <c r="H126" s="798"/>
      <c r="I126" s="798"/>
      <c r="J126" s="798"/>
      <c r="K126" s="798"/>
      <c r="L126" s="226"/>
      <c r="M126" s="797"/>
      <c r="N126" s="798"/>
      <c r="O126" s="799"/>
      <c r="P126" s="798"/>
      <c r="Q126" s="798"/>
      <c r="R126" s="798"/>
    </row>
    <row r="127" spans="1:18" ht="21" customHeight="1">
      <c r="A127" s="226"/>
      <c r="B127" s="226"/>
      <c r="C127" s="226"/>
      <c r="D127" s="227"/>
      <c r="E127" s="227"/>
      <c r="F127" s="163"/>
      <c r="G127" s="225"/>
      <c r="H127" s="225"/>
      <c r="I127" s="225"/>
      <c r="J127" s="225"/>
      <c r="K127" s="225"/>
      <c r="L127" s="226"/>
      <c r="M127" s="226"/>
      <c r="N127" s="225"/>
      <c r="O127" s="228"/>
      <c r="P127" s="225"/>
      <c r="Q127" s="225"/>
      <c r="R127" s="225"/>
    </row>
    <row r="128" spans="1:18" ht="21" customHeight="1">
      <c r="A128" s="226"/>
      <c r="B128" s="226"/>
      <c r="C128" s="226"/>
      <c r="D128" s="227"/>
      <c r="E128" s="227"/>
      <c r="F128" s="163"/>
      <c r="G128" s="225"/>
      <c r="H128" s="225"/>
      <c r="I128" s="225"/>
      <c r="J128" s="225"/>
      <c r="K128" s="225"/>
      <c r="L128" s="226"/>
      <c r="M128" s="226"/>
      <c r="N128" s="225"/>
      <c r="O128" s="228"/>
      <c r="P128" s="225"/>
      <c r="Q128" s="225"/>
      <c r="R128" s="225"/>
    </row>
    <row r="129" spans="1:18" ht="21" customHeight="1">
      <c r="A129" s="226"/>
      <c r="B129" s="226"/>
      <c r="C129" s="226"/>
      <c r="D129" s="227"/>
      <c r="E129" s="227"/>
      <c r="F129" s="163"/>
      <c r="G129" s="225"/>
      <c r="H129" s="225"/>
      <c r="I129" s="225"/>
      <c r="J129" s="225"/>
      <c r="K129" s="225"/>
      <c r="L129" s="226"/>
      <c r="M129" s="226"/>
      <c r="N129" s="225"/>
      <c r="O129" s="228"/>
      <c r="P129" s="225"/>
      <c r="Q129" s="225"/>
      <c r="R129" s="225"/>
    </row>
    <row r="130" spans="1:18" ht="21" customHeight="1">
      <c r="A130" s="226"/>
      <c r="B130" s="226"/>
      <c r="C130" s="226"/>
      <c r="D130" s="227"/>
      <c r="E130" s="227"/>
      <c r="F130" s="163"/>
      <c r="G130" s="225"/>
      <c r="H130" s="225"/>
      <c r="I130" s="225"/>
      <c r="J130" s="225"/>
      <c r="K130" s="225"/>
      <c r="L130" s="226"/>
      <c r="M130" s="226"/>
      <c r="N130" s="225"/>
      <c r="O130" s="228"/>
      <c r="P130" s="225"/>
      <c r="Q130" s="225"/>
      <c r="R130" s="225"/>
    </row>
    <row r="131" spans="1:18" ht="21" customHeight="1">
      <c r="A131" s="226"/>
      <c r="B131" s="226"/>
      <c r="C131" s="226"/>
      <c r="D131" s="227"/>
      <c r="E131" s="227"/>
      <c r="F131" s="163"/>
      <c r="G131" s="225"/>
      <c r="H131" s="225"/>
      <c r="I131" s="225"/>
      <c r="J131" s="225"/>
      <c r="K131" s="225"/>
      <c r="L131" s="226"/>
      <c r="M131" s="226"/>
      <c r="N131" s="225"/>
      <c r="O131" s="228"/>
      <c r="P131" s="225"/>
      <c r="Q131" s="225"/>
      <c r="R131" s="225"/>
    </row>
    <row r="132" spans="1:18" ht="19.5" customHeight="1">
      <c r="A132" s="158"/>
      <c r="B132" s="806" t="s">
        <v>71</v>
      </c>
      <c r="C132" s="798"/>
      <c r="D132" s="798"/>
      <c r="E132" s="798"/>
      <c r="F132" s="798"/>
      <c r="G132" s="798"/>
      <c r="H132" s="798"/>
      <c r="I132" s="798"/>
      <c r="J132" s="798"/>
      <c r="K132" s="798"/>
      <c r="L132" s="159" t="s">
        <v>6</v>
      </c>
      <c r="M132" s="809">
        <v>1950020</v>
      </c>
      <c r="N132" s="798"/>
      <c r="O132" s="810" t="s">
        <v>7</v>
      </c>
      <c r="P132" s="801"/>
      <c r="Q132" s="801"/>
      <c r="R132" s="801"/>
    </row>
    <row r="133" spans="1:18" ht="21" customHeight="1">
      <c r="A133" s="160"/>
      <c r="B133" s="160"/>
      <c r="C133" s="806" t="s">
        <v>8</v>
      </c>
      <c r="D133" s="798"/>
      <c r="E133" s="798"/>
      <c r="F133" s="798"/>
      <c r="G133" s="798"/>
      <c r="H133" s="798"/>
      <c r="I133" s="798"/>
      <c r="J133" s="798"/>
      <c r="K133" s="798"/>
      <c r="L133" s="159" t="s">
        <v>6</v>
      </c>
      <c r="M133" s="809">
        <v>1620720</v>
      </c>
      <c r="N133" s="798"/>
      <c r="O133" s="810" t="s">
        <v>7</v>
      </c>
      <c r="P133" s="801"/>
      <c r="Q133" s="801"/>
      <c r="R133" s="801"/>
    </row>
    <row r="134" spans="1:18" ht="19.5" customHeight="1">
      <c r="A134" s="160"/>
      <c r="B134" s="160"/>
      <c r="C134" s="158"/>
      <c r="D134" s="806" t="s">
        <v>11</v>
      </c>
      <c r="E134" s="798"/>
      <c r="F134" s="798"/>
      <c r="G134" s="798"/>
      <c r="H134" s="798"/>
      <c r="I134" s="798"/>
      <c r="J134" s="798"/>
      <c r="K134" s="798"/>
      <c r="L134" s="159" t="s">
        <v>6</v>
      </c>
      <c r="M134" s="809">
        <v>1620720</v>
      </c>
      <c r="N134" s="798"/>
      <c r="O134" s="810" t="s">
        <v>7</v>
      </c>
      <c r="P134" s="801"/>
      <c r="Q134" s="801"/>
      <c r="R134" s="801"/>
    </row>
    <row r="135" spans="1:18" ht="19.5" customHeight="1">
      <c r="A135" s="160"/>
      <c r="B135" s="160"/>
      <c r="C135" s="160"/>
      <c r="D135" s="803" t="s">
        <v>508</v>
      </c>
      <c r="E135" s="798"/>
      <c r="F135" s="798"/>
      <c r="G135" s="798"/>
      <c r="H135" s="798"/>
      <c r="I135" s="798"/>
      <c r="J135" s="798"/>
      <c r="K135" s="798"/>
      <c r="L135" s="161" t="s">
        <v>10</v>
      </c>
      <c r="M135" s="818">
        <v>1530720</v>
      </c>
      <c r="N135" s="798"/>
      <c r="O135" s="804" t="s">
        <v>7</v>
      </c>
      <c r="P135" s="801"/>
      <c r="Q135" s="801"/>
      <c r="R135" s="801"/>
    </row>
    <row r="136" spans="1:18" ht="64.5" customHeight="1">
      <c r="A136" s="226"/>
      <c r="B136" s="226"/>
      <c r="C136" s="226"/>
      <c r="D136" s="227"/>
      <c r="E136" s="227"/>
      <c r="F136" s="795" t="s">
        <v>602</v>
      </c>
      <c r="G136" s="795"/>
      <c r="H136" s="795"/>
      <c r="I136" s="795"/>
      <c r="J136" s="795"/>
      <c r="K136" s="795"/>
      <c r="L136" s="795"/>
      <c r="M136" s="797"/>
      <c r="N136" s="798"/>
      <c r="O136" s="799"/>
      <c r="P136" s="798"/>
      <c r="Q136" s="798"/>
      <c r="R136" s="798"/>
    </row>
    <row r="137" spans="1:18" ht="21" customHeight="1">
      <c r="A137" s="160"/>
      <c r="B137" s="160"/>
      <c r="C137" s="160"/>
      <c r="D137" s="803" t="s">
        <v>509</v>
      </c>
      <c r="E137" s="798"/>
      <c r="F137" s="798"/>
      <c r="G137" s="798"/>
      <c r="H137" s="798"/>
      <c r="I137" s="798"/>
      <c r="J137" s="798"/>
      <c r="K137" s="798"/>
      <c r="L137" s="161" t="s">
        <v>10</v>
      </c>
      <c r="M137" s="818">
        <v>48000</v>
      </c>
      <c r="N137" s="798"/>
      <c r="O137" s="804" t="s">
        <v>7</v>
      </c>
      <c r="P137" s="801"/>
      <c r="Q137" s="801"/>
      <c r="R137" s="801"/>
    </row>
    <row r="138" spans="1:18" ht="21" customHeight="1">
      <c r="A138" s="226"/>
      <c r="B138" s="226"/>
      <c r="C138" s="226"/>
      <c r="D138" s="227"/>
      <c r="E138" s="227"/>
      <c r="F138" s="808" t="s">
        <v>72</v>
      </c>
      <c r="G138" s="798"/>
      <c r="H138" s="798"/>
      <c r="I138" s="798"/>
      <c r="J138" s="798"/>
      <c r="K138" s="798"/>
      <c r="L138" s="226"/>
      <c r="M138" s="797"/>
      <c r="N138" s="798"/>
      <c r="O138" s="800"/>
      <c r="P138" s="801"/>
      <c r="Q138" s="801"/>
      <c r="R138" s="801"/>
    </row>
    <row r="139" spans="1:18" ht="21" customHeight="1">
      <c r="A139" s="160"/>
      <c r="B139" s="160"/>
      <c r="C139" s="160"/>
      <c r="D139" s="803" t="s">
        <v>12</v>
      </c>
      <c r="E139" s="798"/>
      <c r="F139" s="798"/>
      <c r="G139" s="798"/>
      <c r="H139" s="798"/>
      <c r="I139" s="798"/>
      <c r="J139" s="798"/>
      <c r="K139" s="798"/>
      <c r="L139" s="161" t="s">
        <v>10</v>
      </c>
      <c r="M139" s="818">
        <v>42000</v>
      </c>
      <c r="N139" s="798"/>
      <c r="O139" s="804" t="s">
        <v>7</v>
      </c>
      <c r="P139" s="801"/>
      <c r="Q139" s="801"/>
      <c r="R139" s="801"/>
    </row>
    <row r="140" spans="1:18" ht="42.75" customHeight="1">
      <c r="A140" s="226"/>
      <c r="B140" s="226"/>
      <c r="C140" s="226"/>
      <c r="D140" s="227"/>
      <c r="E140" s="227"/>
      <c r="F140" s="795" t="s">
        <v>626</v>
      </c>
      <c r="G140" s="795"/>
      <c r="H140" s="795"/>
      <c r="I140" s="795"/>
      <c r="J140" s="795"/>
      <c r="K140" s="795"/>
      <c r="L140" s="795"/>
      <c r="M140" s="797"/>
      <c r="N140" s="798"/>
      <c r="O140" s="799"/>
      <c r="P140" s="798"/>
      <c r="Q140" s="798"/>
      <c r="R140" s="798"/>
    </row>
    <row r="141" spans="1:18" ht="21" customHeight="1">
      <c r="A141" s="160"/>
      <c r="B141" s="160"/>
      <c r="C141" s="806" t="s">
        <v>15</v>
      </c>
      <c r="D141" s="798"/>
      <c r="E141" s="798"/>
      <c r="F141" s="798"/>
      <c r="G141" s="798"/>
      <c r="H141" s="798"/>
      <c r="I141" s="798"/>
      <c r="J141" s="798"/>
      <c r="K141" s="798"/>
      <c r="L141" s="159" t="s">
        <v>6</v>
      </c>
      <c r="M141" s="809">
        <v>315000</v>
      </c>
      <c r="N141" s="798"/>
      <c r="O141" s="810" t="s">
        <v>7</v>
      </c>
      <c r="P141" s="801"/>
      <c r="Q141" s="801"/>
      <c r="R141" s="801"/>
    </row>
    <row r="142" spans="1:18" ht="21" customHeight="1">
      <c r="A142" s="160"/>
      <c r="B142" s="160"/>
      <c r="C142" s="158"/>
      <c r="D142" s="806" t="s">
        <v>16</v>
      </c>
      <c r="E142" s="798"/>
      <c r="F142" s="798"/>
      <c r="G142" s="798"/>
      <c r="H142" s="798"/>
      <c r="I142" s="798"/>
      <c r="J142" s="798"/>
      <c r="K142" s="798"/>
      <c r="L142" s="159" t="s">
        <v>6</v>
      </c>
      <c r="M142" s="809">
        <v>115000</v>
      </c>
      <c r="N142" s="798"/>
      <c r="O142" s="810" t="s">
        <v>7</v>
      </c>
      <c r="P142" s="801"/>
      <c r="Q142" s="801"/>
      <c r="R142" s="801"/>
    </row>
    <row r="143" spans="1:18" ht="21" customHeight="1">
      <c r="A143" s="160"/>
      <c r="B143" s="160"/>
      <c r="C143" s="160"/>
      <c r="D143" s="803" t="s">
        <v>17</v>
      </c>
      <c r="E143" s="798"/>
      <c r="F143" s="798"/>
      <c r="G143" s="798"/>
      <c r="H143" s="798"/>
      <c r="I143" s="798"/>
      <c r="J143" s="798"/>
      <c r="K143" s="798"/>
      <c r="L143" s="161" t="s">
        <v>10</v>
      </c>
      <c r="M143" s="818">
        <v>5000</v>
      </c>
      <c r="N143" s="798"/>
      <c r="O143" s="804" t="s">
        <v>7</v>
      </c>
      <c r="P143" s="801"/>
      <c r="Q143" s="801"/>
      <c r="R143" s="801"/>
    </row>
    <row r="144" spans="1:18" ht="109.5" customHeight="1">
      <c r="A144" s="226"/>
      <c r="B144" s="226"/>
      <c r="C144" s="226"/>
      <c r="D144" s="227"/>
      <c r="E144" s="227"/>
      <c r="F144" s="795" t="s">
        <v>565</v>
      </c>
      <c r="G144" s="795"/>
      <c r="H144" s="795"/>
      <c r="I144" s="795"/>
      <c r="J144" s="795"/>
      <c r="K144" s="795"/>
      <c r="L144" s="795"/>
      <c r="M144" s="797"/>
      <c r="N144" s="798"/>
      <c r="O144" s="799"/>
      <c r="P144" s="798"/>
      <c r="Q144" s="798"/>
      <c r="R144" s="798"/>
    </row>
    <row r="145" spans="1:18" ht="21" customHeight="1">
      <c r="A145" s="160"/>
      <c r="B145" s="160"/>
      <c r="C145" s="160"/>
      <c r="D145" s="803" t="s">
        <v>19</v>
      </c>
      <c r="E145" s="798"/>
      <c r="F145" s="798"/>
      <c r="G145" s="798"/>
      <c r="H145" s="798"/>
      <c r="I145" s="798"/>
      <c r="J145" s="798"/>
      <c r="K145" s="798"/>
      <c r="L145" s="161" t="s">
        <v>10</v>
      </c>
      <c r="M145" s="818">
        <v>60000</v>
      </c>
      <c r="N145" s="798"/>
      <c r="O145" s="804" t="s">
        <v>7</v>
      </c>
      <c r="P145" s="801"/>
      <c r="Q145" s="801"/>
      <c r="R145" s="801"/>
    </row>
    <row r="146" spans="1:18" ht="21" customHeight="1">
      <c r="A146" s="226"/>
      <c r="B146" s="226"/>
      <c r="C146" s="226"/>
      <c r="D146" s="227"/>
      <c r="E146" s="227"/>
      <c r="F146" s="808" t="s">
        <v>20</v>
      </c>
      <c r="G146" s="798"/>
      <c r="H146" s="798"/>
      <c r="I146" s="798"/>
      <c r="J146" s="798"/>
      <c r="K146" s="798"/>
      <c r="L146" s="226"/>
      <c r="M146" s="797"/>
      <c r="N146" s="798"/>
      <c r="O146" s="800"/>
      <c r="P146" s="801"/>
      <c r="Q146" s="801"/>
      <c r="R146" s="801"/>
    </row>
    <row r="147" spans="1:18" ht="21" customHeight="1">
      <c r="A147" s="160"/>
      <c r="B147" s="160"/>
      <c r="C147" s="160"/>
      <c r="D147" s="803" t="s">
        <v>21</v>
      </c>
      <c r="E147" s="798"/>
      <c r="F147" s="798"/>
      <c r="G147" s="798"/>
      <c r="H147" s="798"/>
      <c r="I147" s="798"/>
      <c r="J147" s="798"/>
      <c r="K147" s="798"/>
      <c r="L147" s="161"/>
      <c r="M147" s="823"/>
      <c r="N147" s="798"/>
      <c r="O147" s="804"/>
      <c r="P147" s="801"/>
      <c r="Q147" s="801"/>
      <c r="R147" s="801"/>
    </row>
    <row r="148" spans="1:18" ht="21" customHeight="1">
      <c r="A148" s="160"/>
      <c r="B148" s="160"/>
      <c r="C148" s="160"/>
      <c r="D148" s="160"/>
      <c r="E148" s="807" t="s">
        <v>511</v>
      </c>
      <c r="F148" s="798"/>
      <c r="G148" s="798"/>
      <c r="H148" s="798"/>
      <c r="I148" s="798"/>
      <c r="J148" s="798"/>
      <c r="K148" s="798"/>
      <c r="L148" s="164" t="s">
        <v>10</v>
      </c>
      <c r="M148" s="815">
        <v>50000</v>
      </c>
      <c r="N148" s="798"/>
      <c r="O148" s="820" t="s">
        <v>7</v>
      </c>
      <c r="P148" s="801"/>
      <c r="Q148" s="801"/>
      <c r="R148" s="801"/>
    </row>
    <row r="149" spans="1:18" ht="42.75" customHeight="1">
      <c r="A149" s="226"/>
      <c r="B149" s="226"/>
      <c r="C149" s="226"/>
      <c r="D149" s="227"/>
      <c r="E149" s="227"/>
      <c r="F149" s="795" t="s">
        <v>73</v>
      </c>
      <c r="G149" s="795"/>
      <c r="H149" s="795"/>
      <c r="I149" s="795"/>
      <c r="J149" s="795"/>
      <c r="K149" s="795"/>
      <c r="L149" s="795"/>
      <c r="M149" s="797"/>
      <c r="N149" s="798"/>
      <c r="O149" s="799"/>
      <c r="P149" s="798"/>
      <c r="Q149" s="798"/>
      <c r="R149" s="798"/>
    </row>
    <row r="150" spans="1:18" ht="21" customHeight="1">
      <c r="A150" s="160"/>
      <c r="B150" s="160"/>
      <c r="C150" s="158"/>
      <c r="D150" s="806" t="s">
        <v>22</v>
      </c>
      <c r="E150" s="798"/>
      <c r="F150" s="798"/>
      <c r="G150" s="798"/>
      <c r="H150" s="798"/>
      <c r="I150" s="798"/>
      <c r="J150" s="798"/>
      <c r="K150" s="798"/>
      <c r="L150" s="159" t="s">
        <v>6</v>
      </c>
      <c r="M150" s="809">
        <v>160000</v>
      </c>
      <c r="N150" s="798"/>
      <c r="O150" s="810" t="s">
        <v>7</v>
      </c>
      <c r="P150" s="801"/>
      <c r="Q150" s="801"/>
      <c r="R150" s="801"/>
    </row>
    <row r="151" spans="1:18" ht="21" customHeight="1">
      <c r="A151" s="160"/>
      <c r="B151" s="160"/>
      <c r="C151" s="160"/>
      <c r="D151" s="803" t="s">
        <v>23</v>
      </c>
      <c r="E151" s="798"/>
      <c r="F151" s="798"/>
      <c r="G151" s="798"/>
      <c r="H151" s="798"/>
      <c r="I151" s="798"/>
      <c r="J151" s="798"/>
      <c r="K151" s="798"/>
      <c r="L151" s="161"/>
      <c r="M151" s="823"/>
      <c r="N151" s="798"/>
      <c r="O151" s="804"/>
      <c r="P151" s="801"/>
      <c r="Q151" s="801"/>
      <c r="R151" s="801"/>
    </row>
    <row r="152" spans="1:18" ht="21" customHeight="1">
      <c r="A152" s="160"/>
      <c r="B152" s="160"/>
      <c r="C152" s="160"/>
      <c r="D152" s="160"/>
      <c r="E152" s="807" t="s">
        <v>23</v>
      </c>
      <c r="F152" s="798"/>
      <c r="G152" s="798"/>
      <c r="H152" s="798"/>
      <c r="I152" s="798"/>
      <c r="J152" s="798"/>
      <c r="K152" s="798"/>
      <c r="L152" s="164" t="s">
        <v>10</v>
      </c>
      <c r="M152" s="815">
        <v>50000</v>
      </c>
      <c r="N152" s="798"/>
      <c r="O152" s="820" t="s">
        <v>7</v>
      </c>
      <c r="P152" s="801"/>
      <c r="Q152" s="801"/>
      <c r="R152" s="801"/>
    </row>
    <row r="153" spans="1:18" ht="43.5" customHeight="1">
      <c r="A153" s="226"/>
      <c r="B153" s="226"/>
      <c r="C153" s="226"/>
      <c r="D153" s="227"/>
      <c r="E153" s="227"/>
      <c r="F153" s="795" t="s">
        <v>627</v>
      </c>
      <c r="G153" s="795"/>
      <c r="H153" s="795"/>
      <c r="I153" s="795"/>
      <c r="J153" s="795"/>
      <c r="K153" s="795"/>
      <c r="L153" s="795"/>
      <c r="M153" s="797"/>
      <c r="N153" s="798"/>
      <c r="O153" s="800"/>
      <c r="P153" s="801"/>
      <c r="Q153" s="801"/>
      <c r="R153" s="801"/>
    </row>
    <row r="154" spans="1:18" ht="21" customHeight="1">
      <c r="A154" s="160"/>
      <c r="B154" s="160"/>
      <c r="C154" s="160"/>
      <c r="D154" s="803" t="s">
        <v>24</v>
      </c>
      <c r="E154" s="798"/>
      <c r="F154" s="798"/>
      <c r="G154" s="798"/>
      <c r="H154" s="798"/>
      <c r="I154" s="798"/>
      <c r="J154" s="798"/>
      <c r="K154" s="798"/>
      <c r="L154" s="161" t="s">
        <v>10</v>
      </c>
      <c r="M154" s="818">
        <v>30000</v>
      </c>
      <c r="N154" s="798"/>
      <c r="O154" s="804" t="s">
        <v>7</v>
      </c>
      <c r="P154" s="801"/>
      <c r="Q154" s="801"/>
      <c r="R154" s="801"/>
    </row>
    <row r="155" spans="1:18" ht="43.5" customHeight="1">
      <c r="A155" s="226"/>
      <c r="B155" s="226"/>
      <c r="C155" s="226"/>
      <c r="D155" s="227"/>
      <c r="E155" s="227"/>
      <c r="F155" s="795" t="s">
        <v>74</v>
      </c>
      <c r="G155" s="795"/>
      <c r="H155" s="795"/>
      <c r="I155" s="795"/>
      <c r="J155" s="795"/>
      <c r="K155" s="795"/>
      <c r="L155" s="795"/>
      <c r="M155" s="797"/>
      <c r="N155" s="798"/>
      <c r="O155" s="800"/>
      <c r="P155" s="801"/>
      <c r="Q155" s="801"/>
      <c r="R155" s="801"/>
    </row>
    <row r="156" spans="1:18" ht="21" customHeight="1">
      <c r="A156" s="160"/>
      <c r="B156" s="160"/>
      <c r="C156" s="160"/>
      <c r="D156" s="795" t="s">
        <v>512</v>
      </c>
      <c r="E156" s="795"/>
      <c r="F156" s="795"/>
      <c r="G156" s="795"/>
      <c r="H156" s="795"/>
      <c r="I156" s="795"/>
      <c r="J156" s="795"/>
      <c r="K156" s="795"/>
      <c r="L156" s="795"/>
      <c r="M156" s="823"/>
      <c r="N156" s="798"/>
      <c r="O156" s="804"/>
      <c r="P156" s="801"/>
      <c r="Q156" s="801"/>
      <c r="R156" s="801"/>
    </row>
    <row r="157" spans="1:18" ht="21" customHeight="1">
      <c r="A157" s="160"/>
      <c r="B157" s="160"/>
      <c r="C157" s="160"/>
      <c r="D157" s="160"/>
      <c r="E157" s="807" t="s">
        <v>27</v>
      </c>
      <c r="F157" s="798"/>
      <c r="G157" s="798"/>
      <c r="H157" s="798"/>
      <c r="I157" s="798"/>
      <c r="J157" s="798"/>
      <c r="K157" s="798"/>
      <c r="L157" s="164" t="s">
        <v>10</v>
      </c>
      <c r="M157" s="815">
        <v>30000</v>
      </c>
      <c r="N157" s="798"/>
      <c r="O157" s="820" t="s">
        <v>7</v>
      </c>
      <c r="P157" s="801"/>
      <c r="Q157" s="801"/>
      <c r="R157" s="801"/>
    </row>
    <row r="158" spans="1:18" ht="24" customHeight="1">
      <c r="A158" s="226"/>
      <c r="B158" s="226"/>
      <c r="C158" s="226"/>
      <c r="D158" s="227"/>
      <c r="E158" s="227"/>
      <c r="F158" s="795" t="s">
        <v>688</v>
      </c>
      <c r="G158" s="795"/>
      <c r="H158" s="795"/>
      <c r="I158" s="795"/>
      <c r="J158" s="795"/>
      <c r="K158" s="795"/>
      <c r="L158" s="795"/>
      <c r="M158" s="797"/>
      <c r="N158" s="798"/>
      <c r="O158" s="800"/>
      <c r="P158" s="801"/>
      <c r="Q158" s="801"/>
      <c r="R158" s="801"/>
    </row>
    <row r="159" spans="1:18" ht="91.5" customHeight="1">
      <c r="A159" s="226"/>
      <c r="B159" s="226"/>
      <c r="C159" s="226"/>
      <c r="D159" s="227"/>
      <c r="E159" s="227"/>
      <c r="F159" s="795" t="s">
        <v>689</v>
      </c>
      <c r="G159" s="795"/>
      <c r="H159" s="795"/>
      <c r="I159" s="795"/>
      <c r="J159" s="795"/>
      <c r="K159" s="795"/>
      <c r="L159" s="795"/>
      <c r="M159" s="797"/>
      <c r="N159" s="798"/>
      <c r="O159" s="800"/>
      <c r="P159" s="801"/>
      <c r="Q159" s="801"/>
      <c r="R159" s="801"/>
    </row>
    <row r="160" spans="1:18" ht="21" customHeight="1">
      <c r="A160" s="160"/>
      <c r="B160" s="160"/>
      <c r="C160" s="160"/>
      <c r="D160" s="803" t="s">
        <v>33</v>
      </c>
      <c r="E160" s="798"/>
      <c r="F160" s="798"/>
      <c r="G160" s="798"/>
      <c r="H160" s="798"/>
      <c r="I160" s="798"/>
      <c r="J160" s="798"/>
      <c r="K160" s="798"/>
      <c r="L160" s="161" t="s">
        <v>10</v>
      </c>
      <c r="M160" s="818">
        <v>50000</v>
      </c>
      <c r="N160" s="798"/>
      <c r="O160" s="804" t="s">
        <v>7</v>
      </c>
      <c r="P160" s="801"/>
      <c r="Q160" s="801"/>
      <c r="R160" s="801"/>
    </row>
    <row r="161" spans="1:18" ht="21" customHeight="1">
      <c r="A161" s="160"/>
      <c r="B161" s="160"/>
      <c r="C161" s="158"/>
      <c r="D161" s="806" t="s">
        <v>34</v>
      </c>
      <c r="E161" s="798"/>
      <c r="F161" s="798"/>
      <c r="G161" s="798"/>
      <c r="H161" s="798"/>
      <c r="I161" s="798"/>
      <c r="J161" s="798"/>
      <c r="K161" s="798"/>
      <c r="L161" s="159" t="s">
        <v>6</v>
      </c>
      <c r="M161" s="809">
        <v>20000</v>
      </c>
      <c r="N161" s="798"/>
      <c r="O161" s="810" t="s">
        <v>7</v>
      </c>
      <c r="P161" s="801"/>
      <c r="Q161" s="801"/>
      <c r="R161" s="801"/>
    </row>
    <row r="162" spans="1:18" ht="21" customHeight="1">
      <c r="A162" s="160"/>
      <c r="B162" s="160"/>
      <c r="C162" s="160"/>
      <c r="D162" s="803" t="s">
        <v>35</v>
      </c>
      <c r="E162" s="798"/>
      <c r="F162" s="798"/>
      <c r="G162" s="798"/>
      <c r="H162" s="798"/>
      <c r="I162" s="798"/>
      <c r="J162" s="798"/>
      <c r="K162" s="798"/>
      <c r="L162" s="161" t="s">
        <v>10</v>
      </c>
      <c r="M162" s="818">
        <v>20000</v>
      </c>
      <c r="N162" s="798"/>
      <c r="O162" s="804" t="s">
        <v>7</v>
      </c>
      <c r="P162" s="801"/>
      <c r="Q162" s="801"/>
      <c r="R162" s="801"/>
    </row>
    <row r="163" spans="1:18" ht="21" customHeight="1">
      <c r="A163" s="226"/>
      <c r="B163" s="226"/>
      <c r="C163" s="226"/>
      <c r="D163" s="227"/>
      <c r="E163" s="227"/>
      <c r="F163" s="808" t="s">
        <v>347</v>
      </c>
      <c r="G163" s="798"/>
      <c r="H163" s="798"/>
      <c r="I163" s="798"/>
      <c r="J163" s="798"/>
      <c r="K163" s="798"/>
      <c r="L163" s="226"/>
      <c r="M163" s="797"/>
      <c r="N163" s="798"/>
      <c r="O163" s="800"/>
      <c r="P163" s="801"/>
      <c r="Q163" s="801"/>
      <c r="R163" s="801"/>
    </row>
    <row r="164" spans="1:18" ht="21" customHeight="1">
      <c r="A164" s="160"/>
      <c r="B164" s="160"/>
      <c r="C164" s="158"/>
      <c r="D164" s="806" t="s">
        <v>50</v>
      </c>
      <c r="E164" s="798"/>
      <c r="F164" s="798"/>
      <c r="G164" s="798"/>
      <c r="H164" s="798"/>
      <c r="I164" s="798"/>
      <c r="J164" s="798"/>
      <c r="K164" s="798"/>
      <c r="L164" s="159" t="s">
        <v>6</v>
      </c>
      <c r="M164" s="809">
        <v>20000</v>
      </c>
      <c r="N164" s="798"/>
      <c r="O164" s="810" t="s">
        <v>7</v>
      </c>
      <c r="P164" s="801"/>
      <c r="Q164" s="801"/>
      <c r="R164" s="801"/>
    </row>
    <row r="165" spans="1:18" ht="21" customHeight="1">
      <c r="A165" s="160"/>
      <c r="B165" s="160"/>
      <c r="C165" s="160"/>
      <c r="D165" s="803" t="s">
        <v>57</v>
      </c>
      <c r="E165" s="798"/>
      <c r="F165" s="798"/>
      <c r="G165" s="798"/>
      <c r="H165" s="798"/>
      <c r="I165" s="798"/>
      <c r="J165" s="798"/>
      <c r="K165" s="798"/>
      <c r="L165" s="161" t="s">
        <v>10</v>
      </c>
      <c r="M165" s="818">
        <v>20000</v>
      </c>
      <c r="N165" s="798"/>
      <c r="O165" s="804" t="s">
        <v>7</v>
      </c>
      <c r="P165" s="801"/>
      <c r="Q165" s="801"/>
      <c r="R165" s="801"/>
    </row>
    <row r="166" spans="1:18" ht="21" customHeight="1">
      <c r="A166" s="226"/>
      <c r="B166" s="226"/>
      <c r="C166" s="226"/>
      <c r="D166" s="227"/>
      <c r="E166" s="227"/>
      <c r="F166" s="795" t="s">
        <v>348</v>
      </c>
      <c r="G166" s="796"/>
      <c r="H166" s="796"/>
      <c r="I166" s="796"/>
      <c r="J166" s="796"/>
      <c r="K166" s="796"/>
      <c r="L166" s="226"/>
      <c r="M166" s="797"/>
      <c r="N166" s="798"/>
      <c r="O166" s="800"/>
      <c r="P166" s="801"/>
      <c r="Q166" s="801"/>
      <c r="R166" s="801"/>
    </row>
    <row r="167" spans="1:18" ht="21" customHeight="1">
      <c r="A167" s="160"/>
      <c r="B167" s="160"/>
      <c r="C167" s="806" t="s">
        <v>60</v>
      </c>
      <c r="D167" s="798"/>
      <c r="E167" s="798"/>
      <c r="F167" s="798"/>
      <c r="G167" s="798"/>
      <c r="H167" s="798"/>
      <c r="I167" s="798"/>
      <c r="J167" s="798"/>
      <c r="K167" s="798"/>
      <c r="L167" s="159" t="s">
        <v>6</v>
      </c>
      <c r="M167" s="809">
        <v>14300</v>
      </c>
      <c r="N167" s="798"/>
      <c r="O167" s="810" t="s">
        <v>7</v>
      </c>
      <c r="P167" s="801"/>
      <c r="Q167" s="801"/>
      <c r="R167" s="801"/>
    </row>
    <row r="168" spans="1:18" ht="21" customHeight="1">
      <c r="A168" s="160"/>
      <c r="B168" s="160"/>
      <c r="C168" s="158"/>
      <c r="D168" s="806" t="s">
        <v>61</v>
      </c>
      <c r="E168" s="798"/>
      <c r="F168" s="798"/>
      <c r="G168" s="798"/>
      <c r="H168" s="798"/>
      <c r="I168" s="798"/>
      <c r="J168" s="798"/>
      <c r="K168" s="798"/>
      <c r="L168" s="159" t="s">
        <v>6</v>
      </c>
      <c r="M168" s="809">
        <v>14300</v>
      </c>
      <c r="N168" s="798"/>
      <c r="O168" s="810" t="s">
        <v>7</v>
      </c>
      <c r="P168" s="801"/>
      <c r="Q168" s="801"/>
      <c r="R168" s="801"/>
    </row>
    <row r="169" spans="1:18" ht="21" customHeight="1">
      <c r="A169" s="160"/>
      <c r="B169" s="160"/>
      <c r="C169" s="160"/>
      <c r="D169" s="803" t="s">
        <v>518</v>
      </c>
      <c r="E169" s="798"/>
      <c r="F169" s="798"/>
      <c r="G169" s="798"/>
      <c r="H169" s="798"/>
      <c r="I169" s="798"/>
      <c r="J169" s="798"/>
      <c r="K169" s="798"/>
      <c r="L169" s="161"/>
      <c r="M169" s="823"/>
      <c r="N169" s="798"/>
      <c r="O169" s="829"/>
      <c r="P169" s="798"/>
      <c r="Q169" s="798"/>
      <c r="R169" s="798"/>
    </row>
    <row r="170" spans="1:18" ht="21" customHeight="1">
      <c r="A170" s="160"/>
      <c r="B170" s="160"/>
      <c r="C170" s="160"/>
      <c r="D170" s="160"/>
      <c r="E170" s="807" t="s">
        <v>380</v>
      </c>
      <c r="F170" s="798"/>
      <c r="G170" s="798"/>
      <c r="H170" s="798"/>
      <c r="I170" s="798"/>
      <c r="J170" s="798"/>
      <c r="K170" s="798"/>
      <c r="L170" s="164" t="s">
        <v>10</v>
      </c>
      <c r="M170" s="815">
        <v>4300</v>
      </c>
      <c r="N170" s="798"/>
      <c r="O170" s="820" t="s">
        <v>7</v>
      </c>
      <c r="P170" s="801"/>
      <c r="Q170" s="801"/>
      <c r="R170" s="801"/>
    </row>
    <row r="171" spans="1:18" ht="243" customHeight="1">
      <c r="A171" s="226"/>
      <c r="B171" s="226"/>
      <c r="C171" s="226"/>
      <c r="D171" s="227"/>
      <c r="E171" s="227"/>
      <c r="F171" s="795" t="s">
        <v>519</v>
      </c>
      <c r="G171" s="795"/>
      <c r="H171" s="795"/>
      <c r="I171" s="795"/>
      <c r="J171" s="795"/>
      <c r="K171" s="795"/>
      <c r="L171" s="795"/>
      <c r="M171" s="797"/>
      <c r="N171" s="798"/>
      <c r="O171" s="799"/>
      <c r="P171" s="798"/>
      <c r="Q171" s="798"/>
      <c r="R171" s="798"/>
    </row>
    <row r="172" spans="1:18" ht="21" customHeight="1">
      <c r="A172" s="160"/>
      <c r="B172" s="160"/>
      <c r="C172" s="160"/>
      <c r="D172" s="803" t="s">
        <v>68</v>
      </c>
      <c r="E172" s="798"/>
      <c r="F172" s="798"/>
      <c r="G172" s="798"/>
      <c r="H172" s="798"/>
      <c r="I172" s="798"/>
      <c r="J172" s="798"/>
      <c r="K172" s="798"/>
      <c r="L172" s="161"/>
      <c r="M172" s="823"/>
      <c r="N172" s="798"/>
      <c r="O172" s="829"/>
      <c r="P172" s="798"/>
      <c r="Q172" s="798"/>
      <c r="R172" s="798"/>
    </row>
    <row r="173" spans="1:18" ht="21" customHeight="1">
      <c r="A173" s="160"/>
      <c r="B173" s="160"/>
      <c r="C173" s="160"/>
      <c r="D173" s="160"/>
      <c r="E173" s="807" t="s">
        <v>68</v>
      </c>
      <c r="F173" s="798"/>
      <c r="G173" s="798"/>
      <c r="H173" s="798"/>
      <c r="I173" s="798"/>
      <c r="J173" s="798"/>
      <c r="K173" s="798"/>
      <c r="L173" s="164" t="s">
        <v>10</v>
      </c>
      <c r="M173" s="815">
        <v>10000</v>
      </c>
      <c r="N173" s="798"/>
      <c r="O173" s="820" t="s">
        <v>7</v>
      </c>
      <c r="P173" s="801"/>
      <c r="Q173" s="801"/>
      <c r="R173" s="801"/>
    </row>
    <row r="174" spans="1:18" ht="9" customHeight="1">
      <c r="A174" s="160"/>
      <c r="B174" s="160"/>
      <c r="C174" s="160"/>
      <c r="D174" s="160"/>
      <c r="E174" s="162"/>
      <c r="F174" s="225"/>
      <c r="G174" s="225"/>
      <c r="H174" s="225"/>
      <c r="I174" s="225"/>
      <c r="J174" s="225"/>
      <c r="K174" s="225"/>
      <c r="L174" s="164"/>
      <c r="M174" s="165"/>
      <c r="N174" s="225"/>
      <c r="O174" s="328"/>
      <c r="P174" s="327"/>
      <c r="Q174" s="327"/>
      <c r="R174" s="327"/>
    </row>
    <row r="175" spans="1:18" ht="21" customHeight="1">
      <c r="A175" s="158"/>
      <c r="B175" s="806" t="s">
        <v>481</v>
      </c>
      <c r="C175" s="798"/>
      <c r="D175" s="798"/>
      <c r="E175" s="798"/>
      <c r="F175" s="798"/>
      <c r="G175" s="798"/>
      <c r="H175" s="798"/>
      <c r="I175" s="798"/>
      <c r="J175" s="798"/>
      <c r="K175" s="798"/>
      <c r="L175" s="159" t="s">
        <v>6</v>
      </c>
      <c r="M175" s="809">
        <v>248560</v>
      </c>
      <c r="N175" s="798"/>
      <c r="O175" s="810" t="s">
        <v>7</v>
      </c>
      <c r="P175" s="801"/>
      <c r="Q175" s="801"/>
      <c r="R175" s="801"/>
    </row>
    <row r="176" spans="1:18" ht="21" customHeight="1">
      <c r="A176" s="160"/>
      <c r="B176" s="160"/>
      <c r="C176" s="806" t="s">
        <v>8</v>
      </c>
      <c r="D176" s="798"/>
      <c r="E176" s="798"/>
      <c r="F176" s="798"/>
      <c r="G176" s="798"/>
      <c r="H176" s="798"/>
      <c r="I176" s="798"/>
      <c r="J176" s="798"/>
      <c r="K176" s="798"/>
      <c r="L176" s="159" t="s">
        <v>6</v>
      </c>
      <c r="M176" s="809">
        <v>248560</v>
      </c>
      <c r="N176" s="798"/>
      <c r="O176" s="810" t="s">
        <v>7</v>
      </c>
      <c r="P176" s="801"/>
      <c r="Q176" s="801"/>
      <c r="R176" s="801"/>
    </row>
    <row r="177" spans="1:18" ht="21" customHeight="1">
      <c r="A177" s="160"/>
      <c r="B177" s="160"/>
      <c r="C177" s="158"/>
      <c r="D177" s="806" t="s">
        <v>11</v>
      </c>
      <c r="E177" s="798"/>
      <c r="F177" s="798"/>
      <c r="G177" s="798"/>
      <c r="H177" s="798"/>
      <c r="I177" s="798"/>
      <c r="J177" s="798"/>
      <c r="K177" s="798"/>
      <c r="L177" s="159" t="s">
        <v>6</v>
      </c>
      <c r="M177" s="809">
        <v>248560</v>
      </c>
      <c r="N177" s="798"/>
      <c r="O177" s="810" t="s">
        <v>7</v>
      </c>
      <c r="P177" s="801"/>
      <c r="Q177" s="801"/>
      <c r="R177" s="801"/>
    </row>
    <row r="178" spans="1:18" ht="21" customHeight="1">
      <c r="A178" s="160"/>
      <c r="B178" s="160"/>
      <c r="C178" s="160"/>
      <c r="D178" s="803" t="s">
        <v>508</v>
      </c>
      <c r="E178" s="798"/>
      <c r="F178" s="798"/>
      <c r="G178" s="798"/>
      <c r="H178" s="798"/>
      <c r="I178" s="798"/>
      <c r="J178" s="798"/>
      <c r="K178" s="798"/>
      <c r="L178" s="161" t="s">
        <v>10</v>
      </c>
      <c r="M178" s="818">
        <v>238560</v>
      </c>
      <c r="N178" s="798"/>
      <c r="O178" s="804" t="s">
        <v>7</v>
      </c>
      <c r="P178" s="801"/>
      <c r="Q178" s="801"/>
      <c r="R178" s="801"/>
    </row>
    <row r="179" spans="1:18" ht="21" customHeight="1">
      <c r="A179" s="226"/>
      <c r="B179" s="226"/>
      <c r="C179" s="226"/>
      <c r="D179" s="227"/>
      <c r="E179" s="227"/>
      <c r="F179" s="795" t="s">
        <v>520</v>
      </c>
      <c r="G179" s="795"/>
      <c r="H179" s="795"/>
      <c r="I179" s="795"/>
      <c r="J179" s="795"/>
      <c r="K179" s="795"/>
      <c r="L179" s="795"/>
      <c r="M179" s="795"/>
      <c r="N179" s="795"/>
      <c r="O179" s="800"/>
      <c r="P179" s="801"/>
      <c r="Q179" s="801"/>
      <c r="R179" s="801"/>
    </row>
    <row r="180" spans="1:18" ht="21" customHeight="1">
      <c r="A180" s="160"/>
      <c r="B180" s="160"/>
      <c r="C180" s="160"/>
      <c r="D180" s="803" t="s">
        <v>509</v>
      </c>
      <c r="E180" s="798"/>
      <c r="F180" s="798"/>
      <c r="G180" s="798"/>
      <c r="H180" s="798"/>
      <c r="I180" s="798"/>
      <c r="J180" s="798"/>
      <c r="K180" s="798"/>
      <c r="L180" s="161" t="s">
        <v>10</v>
      </c>
      <c r="M180" s="818">
        <v>10000</v>
      </c>
      <c r="N180" s="798"/>
      <c r="O180" s="804" t="s">
        <v>7</v>
      </c>
      <c r="P180" s="801"/>
      <c r="Q180" s="801"/>
      <c r="R180" s="801"/>
    </row>
    <row r="181" spans="1:18" ht="21" customHeight="1">
      <c r="A181" s="226"/>
      <c r="B181" s="226"/>
      <c r="C181" s="226"/>
      <c r="D181" s="227"/>
      <c r="E181" s="227"/>
      <c r="F181" s="808" t="s">
        <v>72</v>
      </c>
      <c r="G181" s="798"/>
      <c r="H181" s="798"/>
      <c r="I181" s="798"/>
      <c r="J181" s="798"/>
      <c r="K181" s="798"/>
      <c r="L181" s="226"/>
      <c r="M181" s="797"/>
      <c r="N181" s="798"/>
      <c r="O181" s="799"/>
      <c r="P181" s="798"/>
      <c r="Q181" s="798"/>
      <c r="R181" s="798"/>
    </row>
    <row r="182" spans="1:18" ht="9" customHeight="1">
      <c r="A182" s="226"/>
      <c r="B182" s="226"/>
      <c r="C182" s="226"/>
      <c r="D182" s="227"/>
      <c r="E182" s="227"/>
      <c r="F182" s="163"/>
      <c r="G182" s="225"/>
      <c r="H182" s="225"/>
      <c r="I182" s="225"/>
      <c r="J182" s="225"/>
      <c r="K182" s="225"/>
      <c r="L182" s="226"/>
      <c r="M182" s="226"/>
      <c r="N182" s="225"/>
      <c r="O182" s="228"/>
      <c r="P182" s="225"/>
      <c r="Q182" s="225"/>
      <c r="R182" s="225"/>
    </row>
    <row r="183" spans="1:18" ht="9" customHeight="1">
      <c r="A183" s="226"/>
      <c r="B183" s="226"/>
      <c r="C183" s="226"/>
      <c r="D183" s="227"/>
      <c r="E183" s="227"/>
      <c r="F183" s="163"/>
      <c r="G183" s="225"/>
      <c r="H183" s="225"/>
      <c r="I183" s="225"/>
      <c r="J183" s="225"/>
      <c r="K183" s="225"/>
      <c r="L183" s="226"/>
      <c r="M183" s="226"/>
      <c r="N183" s="225"/>
      <c r="O183" s="228"/>
      <c r="P183" s="225"/>
      <c r="Q183" s="225"/>
      <c r="R183" s="225"/>
    </row>
    <row r="184" spans="1:18" ht="21" customHeight="1">
      <c r="A184" s="824" t="s">
        <v>79</v>
      </c>
      <c r="B184" s="798"/>
      <c r="C184" s="798"/>
      <c r="D184" s="798"/>
      <c r="E184" s="798"/>
      <c r="F184" s="798"/>
      <c r="G184" s="798"/>
      <c r="H184" s="798"/>
      <c r="I184" s="798"/>
      <c r="J184" s="798"/>
      <c r="K184" s="798"/>
      <c r="L184" s="798"/>
      <c r="M184" s="798"/>
      <c r="N184" s="798"/>
      <c r="O184" s="798"/>
      <c r="P184" s="798"/>
      <c r="Q184" s="798"/>
      <c r="R184" s="798"/>
    </row>
    <row r="185" spans="1:18" ht="21" customHeight="1">
      <c r="A185" s="158"/>
      <c r="B185" s="806" t="s">
        <v>482</v>
      </c>
      <c r="C185" s="798"/>
      <c r="D185" s="798"/>
      <c r="E185" s="798"/>
      <c r="F185" s="798"/>
      <c r="G185" s="798"/>
      <c r="H185" s="798"/>
      <c r="I185" s="798"/>
      <c r="J185" s="798"/>
      <c r="K185" s="798"/>
      <c r="L185" s="159" t="s">
        <v>6</v>
      </c>
      <c r="M185" s="809">
        <v>1129880</v>
      </c>
      <c r="N185" s="798"/>
      <c r="O185" s="810" t="s">
        <v>7</v>
      </c>
      <c r="P185" s="801"/>
      <c r="Q185" s="801"/>
      <c r="R185" s="801"/>
    </row>
    <row r="186" spans="1:18" ht="21" customHeight="1">
      <c r="A186" s="160"/>
      <c r="B186" s="160"/>
      <c r="C186" s="806" t="s">
        <v>8</v>
      </c>
      <c r="D186" s="798"/>
      <c r="E186" s="798"/>
      <c r="F186" s="798"/>
      <c r="G186" s="798"/>
      <c r="H186" s="798"/>
      <c r="I186" s="798"/>
      <c r="J186" s="798"/>
      <c r="K186" s="798"/>
      <c r="L186" s="159" t="s">
        <v>6</v>
      </c>
      <c r="M186" s="809">
        <v>192880</v>
      </c>
      <c r="N186" s="798"/>
      <c r="O186" s="810" t="s">
        <v>7</v>
      </c>
      <c r="P186" s="801"/>
      <c r="Q186" s="801"/>
      <c r="R186" s="801"/>
    </row>
    <row r="187" spans="1:18" ht="21" customHeight="1">
      <c r="A187" s="160"/>
      <c r="B187" s="160"/>
      <c r="C187" s="158"/>
      <c r="D187" s="806" t="s">
        <v>11</v>
      </c>
      <c r="E187" s="798"/>
      <c r="F187" s="798"/>
      <c r="G187" s="798"/>
      <c r="H187" s="798"/>
      <c r="I187" s="798"/>
      <c r="J187" s="798"/>
      <c r="K187" s="798"/>
      <c r="L187" s="159" t="s">
        <v>6</v>
      </c>
      <c r="M187" s="809">
        <v>192880</v>
      </c>
      <c r="N187" s="798"/>
      <c r="O187" s="810" t="s">
        <v>7</v>
      </c>
      <c r="P187" s="801"/>
      <c r="Q187" s="801"/>
      <c r="R187" s="801"/>
    </row>
    <row r="188" spans="1:18" ht="21" customHeight="1">
      <c r="A188" s="160"/>
      <c r="B188" s="160"/>
      <c r="C188" s="160"/>
      <c r="D188" s="803" t="s">
        <v>508</v>
      </c>
      <c r="E188" s="798"/>
      <c r="F188" s="798"/>
      <c r="G188" s="798"/>
      <c r="H188" s="798"/>
      <c r="I188" s="798"/>
      <c r="J188" s="798"/>
      <c r="K188" s="798"/>
      <c r="L188" s="161" t="s">
        <v>10</v>
      </c>
      <c r="M188" s="818">
        <v>182880</v>
      </c>
      <c r="N188" s="798"/>
      <c r="O188" s="804" t="s">
        <v>7</v>
      </c>
      <c r="P188" s="801"/>
      <c r="Q188" s="801"/>
      <c r="R188" s="801"/>
    </row>
    <row r="189" spans="1:18" ht="42.75" customHeight="1">
      <c r="A189" s="226"/>
      <c r="B189" s="226"/>
      <c r="C189" s="226"/>
      <c r="D189" s="227"/>
      <c r="E189" s="227"/>
      <c r="F189" s="795" t="s">
        <v>716</v>
      </c>
      <c r="G189" s="795"/>
      <c r="H189" s="795"/>
      <c r="I189" s="795"/>
      <c r="J189" s="795"/>
      <c r="K189" s="795"/>
      <c r="L189" s="795"/>
      <c r="M189" s="797"/>
      <c r="N189" s="798"/>
      <c r="O189" s="799"/>
      <c r="P189" s="798"/>
      <c r="Q189" s="798"/>
      <c r="R189" s="798"/>
    </row>
    <row r="190" spans="1:18" ht="21" customHeight="1">
      <c r="A190" s="160"/>
      <c r="B190" s="160"/>
      <c r="C190" s="160"/>
      <c r="D190" s="803" t="s">
        <v>509</v>
      </c>
      <c r="E190" s="798"/>
      <c r="F190" s="798"/>
      <c r="G190" s="798"/>
      <c r="H190" s="798"/>
      <c r="I190" s="798"/>
      <c r="J190" s="798"/>
      <c r="K190" s="798"/>
      <c r="L190" s="161" t="s">
        <v>10</v>
      </c>
      <c r="M190" s="818">
        <v>10000</v>
      </c>
      <c r="N190" s="798"/>
      <c r="O190" s="804" t="s">
        <v>7</v>
      </c>
      <c r="P190" s="801"/>
      <c r="Q190" s="801"/>
      <c r="R190" s="801"/>
    </row>
    <row r="191" spans="1:18" ht="21" customHeight="1">
      <c r="A191" s="226"/>
      <c r="B191" s="226"/>
      <c r="C191" s="226"/>
      <c r="D191" s="227"/>
      <c r="E191" s="227"/>
      <c r="F191" s="808" t="s">
        <v>72</v>
      </c>
      <c r="G191" s="798"/>
      <c r="H191" s="798"/>
      <c r="I191" s="798"/>
      <c r="J191" s="798"/>
      <c r="K191" s="798"/>
      <c r="L191" s="226"/>
      <c r="M191" s="797"/>
      <c r="N191" s="798"/>
      <c r="O191" s="800"/>
      <c r="P191" s="801"/>
      <c r="Q191" s="801"/>
      <c r="R191" s="801"/>
    </row>
    <row r="192" spans="1:18" ht="21" customHeight="1">
      <c r="A192" s="160"/>
      <c r="B192" s="160"/>
      <c r="C192" s="806" t="s">
        <v>15</v>
      </c>
      <c r="D192" s="798"/>
      <c r="E192" s="798"/>
      <c r="F192" s="798"/>
      <c r="G192" s="798"/>
      <c r="H192" s="798"/>
      <c r="I192" s="798"/>
      <c r="J192" s="798"/>
      <c r="K192" s="798"/>
      <c r="L192" s="159" t="s">
        <v>6</v>
      </c>
      <c r="M192" s="809">
        <v>887000</v>
      </c>
      <c r="N192" s="798"/>
      <c r="O192" s="810" t="s">
        <v>7</v>
      </c>
      <c r="P192" s="801"/>
      <c r="Q192" s="801"/>
      <c r="R192" s="801"/>
    </row>
    <row r="193" spans="1:18" ht="21" customHeight="1">
      <c r="A193" s="160"/>
      <c r="B193" s="160"/>
      <c r="C193" s="158"/>
      <c r="D193" s="806" t="s">
        <v>16</v>
      </c>
      <c r="E193" s="798"/>
      <c r="F193" s="798"/>
      <c r="G193" s="798"/>
      <c r="H193" s="798"/>
      <c r="I193" s="798"/>
      <c r="J193" s="798"/>
      <c r="K193" s="798"/>
      <c r="L193" s="159" t="s">
        <v>6</v>
      </c>
      <c r="M193" s="809">
        <v>10000</v>
      </c>
      <c r="N193" s="798"/>
      <c r="O193" s="810" t="s">
        <v>7</v>
      </c>
      <c r="P193" s="801"/>
      <c r="Q193" s="801"/>
      <c r="R193" s="801"/>
    </row>
    <row r="194" spans="1:18" ht="21" customHeight="1">
      <c r="A194" s="160"/>
      <c r="B194" s="160"/>
      <c r="C194" s="160"/>
      <c r="D194" s="803" t="s">
        <v>17</v>
      </c>
      <c r="E194" s="798"/>
      <c r="F194" s="798"/>
      <c r="G194" s="798"/>
      <c r="H194" s="798"/>
      <c r="I194" s="798"/>
      <c r="J194" s="798"/>
      <c r="K194" s="798"/>
      <c r="L194" s="161" t="s">
        <v>10</v>
      </c>
      <c r="M194" s="818">
        <v>5000</v>
      </c>
      <c r="N194" s="798"/>
      <c r="O194" s="804" t="s">
        <v>7</v>
      </c>
      <c r="P194" s="801"/>
      <c r="Q194" s="801"/>
      <c r="R194" s="801"/>
    </row>
    <row r="195" spans="1:18" ht="110.25" customHeight="1">
      <c r="A195" s="226"/>
      <c r="B195" s="226"/>
      <c r="C195" s="226"/>
      <c r="D195" s="227"/>
      <c r="E195" s="227"/>
      <c r="F195" s="795" t="s">
        <v>717</v>
      </c>
      <c r="G195" s="795"/>
      <c r="H195" s="795"/>
      <c r="I195" s="795"/>
      <c r="J195" s="795"/>
      <c r="K195" s="795"/>
      <c r="L195" s="795"/>
      <c r="M195" s="797"/>
      <c r="N195" s="798"/>
      <c r="O195" s="799"/>
      <c r="P195" s="798"/>
      <c r="Q195" s="798"/>
      <c r="R195" s="798"/>
    </row>
    <row r="196" spans="1:18" ht="21" customHeight="1">
      <c r="A196" s="160"/>
      <c r="B196" s="160"/>
      <c r="C196" s="160"/>
      <c r="D196" s="803" t="s">
        <v>21</v>
      </c>
      <c r="E196" s="798"/>
      <c r="F196" s="798"/>
      <c r="G196" s="798"/>
      <c r="H196" s="798"/>
      <c r="I196" s="798"/>
      <c r="J196" s="798"/>
      <c r="K196" s="798"/>
      <c r="L196" s="161"/>
      <c r="M196" s="823"/>
      <c r="N196" s="798"/>
      <c r="O196" s="829"/>
      <c r="P196" s="798"/>
      <c r="Q196" s="798"/>
      <c r="R196" s="798"/>
    </row>
    <row r="197" spans="1:18" ht="21" customHeight="1">
      <c r="A197" s="160"/>
      <c r="B197" s="160"/>
      <c r="C197" s="160"/>
      <c r="D197" s="160"/>
      <c r="E197" s="807" t="s">
        <v>511</v>
      </c>
      <c r="F197" s="798"/>
      <c r="G197" s="798"/>
      <c r="H197" s="798"/>
      <c r="I197" s="798"/>
      <c r="J197" s="798"/>
      <c r="K197" s="798"/>
      <c r="L197" s="164" t="s">
        <v>10</v>
      </c>
      <c r="M197" s="815">
        <v>5000</v>
      </c>
      <c r="N197" s="798"/>
      <c r="O197" s="820" t="s">
        <v>7</v>
      </c>
      <c r="P197" s="801"/>
      <c r="Q197" s="801"/>
      <c r="R197" s="801"/>
    </row>
    <row r="198" spans="1:18" ht="43.5" customHeight="1">
      <c r="A198" s="226"/>
      <c r="B198" s="226"/>
      <c r="C198" s="226"/>
      <c r="D198" s="227"/>
      <c r="E198" s="227"/>
      <c r="F198" s="795" t="s">
        <v>566</v>
      </c>
      <c r="G198" s="796"/>
      <c r="H198" s="796"/>
      <c r="I198" s="796"/>
      <c r="J198" s="796"/>
      <c r="K198" s="796"/>
      <c r="L198" s="226"/>
      <c r="M198" s="797"/>
      <c r="N198" s="798"/>
      <c r="O198" s="800"/>
      <c r="P198" s="801"/>
      <c r="Q198" s="801"/>
      <c r="R198" s="801"/>
    </row>
    <row r="199" spans="1:18" ht="21" customHeight="1">
      <c r="A199" s="160"/>
      <c r="B199" s="160"/>
      <c r="C199" s="158"/>
      <c r="D199" s="806" t="s">
        <v>22</v>
      </c>
      <c r="E199" s="798"/>
      <c r="F199" s="798"/>
      <c r="G199" s="798"/>
      <c r="H199" s="798"/>
      <c r="I199" s="798"/>
      <c r="J199" s="798"/>
      <c r="K199" s="798"/>
      <c r="L199" s="159" t="s">
        <v>6</v>
      </c>
      <c r="M199" s="809">
        <v>547000</v>
      </c>
      <c r="N199" s="798"/>
      <c r="O199" s="810" t="s">
        <v>7</v>
      </c>
      <c r="P199" s="801"/>
      <c r="Q199" s="801"/>
      <c r="R199" s="801"/>
    </row>
    <row r="200" spans="1:18" ht="21" customHeight="1">
      <c r="A200" s="160"/>
      <c r="B200" s="160"/>
      <c r="C200" s="160"/>
      <c r="D200" s="803" t="s">
        <v>23</v>
      </c>
      <c r="E200" s="798"/>
      <c r="F200" s="798"/>
      <c r="G200" s="798"/>
      <c r="H200" s="798"/>
      <c r="I200" s="798"/>
      <c r="J200" s="798"/>
      <c r="K200" s="798"/>
      <c r="L200" s="161"/>
      <c r="M200" s="823"/>
      <c r="N200" s="798"/>
      <c r="O200" s="804"/>
      <c r="P200" s="801"/>
      <c r="Q200" s="801"/>
      <c r="R200" s="801"/>
    </row>
    <row r="201" spans="1:18" ht="21" customHeight="1">
      <c r="A201" s="160"/>
      <c r="B201" s="160"/>
      <c r="C201" s="160"/>
      <c r="D201" s="160"/>
      <c r="E201" s="807" t="s">
        <v>23</v>
      </c>
      <c r="F201" s="798"/>
      <c r="G201" s="798"/>
      <c r="H201" s="798"/>
      <c r="I201" s="798"/>
      <c r="J201" s="798"/>
      <c r="K201" s="798"/>
      <c r="L201" s="164" t="s">
        <v>10</v>
      </c>
      <c r="M201" s="815">
        <v>20000</v>
      </c>
      <c r="N201" s="798"/>
      <c r="O201" s="820" t="s">
        <v>7</v>
      </c>
      <c r="P201" s="801"/>
      <c r="Q201" s="801"/>
      <c r="R201" s="801"/>
    </row>
    <row r="202" spans="1:18" ht="21" customHeight="1">
      <c r="A202" s="226"/>
      <c r="B202" s="226"/>
      <c r="C202" s="226"/>
      <c r="D202" s="227"/>
      <c r="E202" s="227"/>
      <c r="F202" s="808" t="s">
        <v>80</v>
      </c>
      <c r="G202" s="798"/>
      <c r="H202" s="798"/>
      <c r="I202" s="798"/>
      <c r="J202" s="798"/>
      <c r="K202" s="798"/>
      <c r="L202" s="226"/>
      <c r="M202" s="797"/>
      <c r="N202" s="798"/>
      <c r="O202" s="800"/>
      <c r="P202" s="801"/>
      <c r="Q202" s="801"/>
      <c r="R202" s="801"/>
    </row>
    <row r="203" spans="1:18" ht="21" customHeight="1">
      <c r="A203" s="160"/>
      <c r="B203" s="160"/>
      <c r="C203" s="160"/>
      <c r="D203" s="795" t="s">
        <v>512</v>
      </c>
      <c r="E203" s="795"/>
      <c r="F203" s="795"/>
      <c r="G203" s="795"/>
      <c r="H203" s="795"/>
      <c r="I203" s="795"/>
      <c r="J203" s="795"/>
      <c r="K203" s="795"/>
      <c r="L203" s="795"/>
      <c r="M203" s="823"/>
      <c r="N203" s="798"/>
      <c r="O203" s="804"/>
      <c r="P203" s="801"/>
      <c r="Q203" s="801"/>
      <c r="R203" s="801"/>
    </row>
    <row r="204" spans="1:18" ht="21" customHeight="1">
      <c r="A204" s="160"/>
      <c r="B204" s="160"/>
      <c r="C204" s="160"/>
      <c r="D204" s="160"/>
      <c r="E204" s="807" t="s">
        <v>383</v>
      </c>
      <c r="F204" s="798"/>
      <c r="G204" s="798"/>
      <c r="H204" s="798"/>
      <c r="I204" s="798"/>
      <c r="J204" s="798"/>
      <c r="K204" s="798"/>
      <c r="L204" s="164" t="s">
        <v>10</v>
      </c>
      <c r="M204" s="815">
        <v>25000</v>
      </c>
      <c r="N204" s="798"/>
      <c r="O204" s="820" t="s">
        <v>7</v>
      </c>
      <c r="P204" s="801"/>
      <c r="Q204" s="801"/>
      <c r="R204" s="801"/>
    </row>
    <row r="205" spans="1:18" ht="186" customHeight="1">
      <c r="A205" s="226"/>
      <c r="B205" s="226"/>
      <c r="C205" s="226"/>
      <c r="D205" s="227"/>
      <c r="E205" s="227"/>
      <c r="F205" s="795" t="s">
        <v>603</v>
      </c>
      <c r="G205" s="795"/>
      <c r="H205" s="795"/>
      <c r="I205" s="795"/>
      <c r="J205" s="795"/>
      <c r="K205" s="795"/>
      <c r="L205" s="795"/>
      <c r="M205" s="162"/>
      <c r="N205" s="162"/>
      <c r="O205" s="799"/>
      <c r="P205" s="798"/>
      <c r="Q205" s="798"/>
      <c r="R205" s="798"/>
    </row>
    <row r="206" spans="1:18" ht="19.5" customHeight="1">
      <c r="A206" s="226"/>
      <c r="B206" s="226"/>
      <c r="C206" s="226"/>
      <c r="D206" s="227"/>
      <c r="E206" s="227"/>
      <c r="F206" s="157"/>
      <c r="G206" s="157"/>
      <c r="H206" s="157"/>
      <c r="I206" s="157"/>
      <c r="J206" s="157"/>
      <c r="K206" s="157"/>
      <c r="L206" s="157"/>
      <c r="M206" s="162"/>
      <c r="N206" s="162"/>
      <c r="O206" s="228"/>
      <c r="P206" s="225"/>
      <c r="Q206" s="225"/>
      <c r="R206" s="225"/>
    </row>
    <row r="207" spans="1:18" ht="21" customHeight="1">
      <c r="A207" s="160"/>
      <c r="B207" s="160"/>
      <c r="C207" s="160"/>
      <c r="D207" s="160"/>
      <c r="E207" s="807" t="s">
        <v>384</v>
      </c>
      <c r="F207" s="798"/>
      <c r="G207" s="798"/>
      <c r="H207" s="798"/>
      <c r="I207" s="798"/>
      <c r="J207" s="798"/>
      <c r="K207" s="798"/>
      <c r="L207" s="164" t="s">
        <v>10</v>
      </c>
      <c r="M207" s="815">
        <v>25000</v>
      </c>
      <c r="N207" s="798"/>
      <c r="O207" s="820" t="s">
        <v>7</v>
      </c>
      <c r="P207" s="801"/>
      <c r="Q207" s="801"/>
      <c r="R207" s="801"/>
    </row>
    <row r="208" spans="1:18" ht="66" customHeight="1">
      <c r="A208" s="226"/>
      <c r="B208" s="226"/>
      <c r="C208" s="226"/>
      <c r="D208" s="227"/>
      <c r="E208" s="227"/>
      <c r="F208" s="795" t="s">
        <v>575</v>
      </c>
      <c r="G208" s="795"/>
      <c r="H208" s="795"/>
      <c r="I208" s="795"/>
      <c r="J208" s="795"/>
      <c r="K208" s="795"/>
      <c r="L208" s="795"/>
      <c r="M208" s="162"/>
      <c r="N208" s="162"/>
      <c r="O208" s="799"/>
      <c r="P208" s="798"/>
      <c r="Q208" s="798"/>
      <c r="R208" s="798"/>
    </row>
    <row r="209" spans="1:18" ht="159" customHeight="1">
      <c r="A209" s="226"/>
      <c r="B209" s="226"/>
      <c r="C209" s="226"/>
      <c r="D209" s="227"/>
      <c r="E209" s="227"/>
      <c r="F209" s="795" t="s">
        <v>604</v>
      </c>
      <c r="G209" s="795"/>
      <c r="H209" s="795"/>
      <c r="I209" s="795"/>
      <c r="J209" s="795"/>
      <c r="K209" s="795"/>
      <c r="L209" s="795"/>
      <c r="M209" s="162"/>
      <c r="N209" s="162"/>
      <c r="O209" s="799"/>
      <c r="P209" s="798"/>
      <c r="Q209" s="798"/>
      <c r="R209" s="798"/>
    </row>
    <row r="210" spans="1:18" ht="42.75" customHeight="1">
      <c r="A210" s="160"/>
      <c r="B210" s="160"/>
      <c r="C210" s="160"/>
      <c r="D210" s="160"/>
      <c r="E210" s="795" t="s">
        <v>443</v>
      </c>
      <c r="F210" s="826"/>
      <c r="G210" s="826"/>
      <c r="H210" s="826"/>
      <c r="I210" s="826"/>
      <c r="J210" s="826"/>
      <c r="K210" s="826"/>
      <c r="L210" s="164" t="s">
        <v>10</v>
      </c>
      <c r="M210" s="815">
        <v>150000</v>
      </c>
      <c r="N210" s="798"/>
      <c r="O210" s="820" t="s">
        <v>7</v>
      </c>
      <c r="P210" s="801"/>
      <c r="Q210" s="801"/>
      <c r="R210" s="801"/>
    </row>
    <row r="211" spans="1:18" ht="132.75" customHeight="1">
      <c r="A211" s="226"/>
      <c r="B211" s="226"/>
      <c r="C211" s="226"/>
      <c r="D211" s="227"/>
      <c r="E211" s="227"/>
      <c r="F211" s="795" t="s">
        <v>459</v>
      </c>
      <c r="G211" s="795"/>
      <c r="H211" s="795"/>
      <c r="I211" s="795"/>
      <c r="J211" s="795"/>
      <c r="K211" s="795"/>
      <c r="L211" s="795"/>
      <c r="M211" s="797"/>
      <c r="N211" s="798"/>
      <c r="O211" s="799"/>
      <c r="P211" s="798"/>
      <c r="Q211" s="798"/>
      <c r="R211" s="798"/>
    </row>
    <row r="212" spans="1:18" ht="21" customHeight="1">
      <c r="A212" s="160"/>
      <c r="B212" s="160"/>
      <c r="C212" s="160"/>
      <c r="D212" s="160"/>
      <c r="E212" s="807" t="s">
        <v>323</v>
      </c>
      <c r="F212" s="798"/>
      <c r="G212" s="798"/>
      <c r="H212" s="798"/>
      <c r="I212" s="798"/>
      <c r="J212" s="798"/>
      <c r="K212" s="798"/>
      <c r="L212" s="164" t="s">
        <v>10</v>
      </c>
      <c r="M212" s="815">
        <v>27000</v>
      </c>
      <c r="N212" s="798"/>
      <c r="O212" s="820" t="s">
        <v>7</v>
      </c>
      <c r="P212" s="801"/>
      <c r="Q212" s="801"/>
      <c r="R212" s="801"/>
    </row>
    <row r="213" spans="1:18" ht="90" customHeight="1">
      <c r="A213" s="226"/>
      <c r="B213" s="226"/>
      <c r="C213" s="226"/>
      <c r="D213" s="227"/>
      <c r="E213" s="227"/>
      <c r="F213" s="795" t="s">
        <v>577</v>
      </c>
      <c r="G213" s="795"/>
      <c r="H213" s="795"/>
      <c r="I213" s="795"/>
      <c r="J213" s="795"/>
      <c r="K213" s="795"/>
      <c r="L213" s="795"/>
      <c r="M213" s="797"/>
      <c r="N213" s="798"/>
      <c r="O213" s="799"/>
      <c r="P213" s="798"/>
      <c r="Q213" s="798"/>
      <c r="R213" s="798"/>
    </row>
    <row r="214" spans="1:18" ht="85.5" customHeight="1">
      <c r="A214" s="226"/>
      <c r="B214" s="226"/>
      <c r="C214" s="226"/>
      <c r="D214" s="227"/>
      <c r="E214" s="227"/>
      <c r="F214" s="795" t="s">
        <v>576</v>
      </c>
      <c r="G214" s="795"/>
      <c r="H214" s="795"/>
      <c r="I214" s="795"/>
      <c r="J214" s="795"/>
      <c r="K214" s="795"/>
      <c r="L214" s="795"/>
      <c r="M214" s="797"/>
      <c r="N214" s="798"/>
      <c r="O214" s="799"/>
      <c r="P214" s="798"/>
      <c r="Q214" s="798"/>
      <c r="R214" s="798"/>
    </row>
    <row r="215" spans="1:18" ht="21" customHeight="1">
      <c r="A215" s="160"/>
      <c r="B215" s="160"/>
      <c r="C215" s="160"/>
      <c r="D215" s="803" t="s">
        <v>33</v>
      </c>
      <c r="E215" s="798"/>
      <c r="F215" s="798"/>
      <c r="G215" s="798"/>
      <c r="H215" s="798"/>
      <c r="I215" s="798"/>
      <c r="J215" s="798"/>
      <c r="K215" s="798"/>
      <c r="L215" s="161" t="s">
        <v>10</v>
      </c>
      <c r="M215" s="818">
        <v>300000</v>
      </c>
      <c r="N215" s="798"/>
      <c r="O215" s="804" t="s">
        <v>7</v>
      </c>
      <c r="P215" s="801"/>
      <c r="Q215" s="801"/>
      <c r="R215" s="801"/>
    </row>
    <row r="216" spans="1:18" ht="21" customHeight="1">
      <c r="A216" s="160"/>
      <c r="B216" s="160"/>
      <c r="C216" s="158"/>
      <c r="D216" s="806" t="s">
        <v>34</v>
      </c>
      <c r="E216" s="798"/>
      <c r="F216" s="798"/>
      <c r="G216" s="798"/>
      <c r="H216" s="798"/>
      <c r="I216" s="798"/>
      <c r="J216" s="798"/>
      <c r="K216" s="798"/>
      <c r="L216" s="159" t="s">
        <v>6</v>
      </c>
      <c r="M216" s="809">
        <v>330000</v>
      </c>
      <c r="N216" s="798"/>
      <c r="O216" s="810" t="s">
        <v>7</v>
      </c>
      <c r="P216" s="801"/>
      <c r="Q216" s="801"/>
      <c r="R216" s="801"/>
    </row>
    <row r="217" spans="1:18" ht="21" customHeight="1">
      <c r="A217" s="160"/>
      <c r="B217" s="160"/>
      <c r="C217" s="160"/>
      <c r="D217" s="803" t="s">
        <v>37</v>
      </c>
      <c r="E217" s="798"/>
      <c r="F217" s="798"/>
      <c r="G217" s="798"/>
      <c r="H217" s="798"/>
      <c r="I217" s="798"/>
      <c r="J217" s="798"/>
      <c r="K217" s="798"/>
      <c r="L217" s="161" t="s">
        <v>10</v>
      </c>
      <c r="M217" s="818">
        <v>50000</v>
      </c>
      <c r="N217" s="798"/>
      <c r="O217" s="804" t="s">
        <v>7</v>
      </c>
      <c r="P217" s="801"/>
      <c r="Q217" s="801"/>
      <c r="R217" s="801"/>
    </row>
    <row r="218" spans="1:18" ht="42.75" customHeight="1">
      <c r="A218" s="226"/>
      <c r="B218" s="226"/>
      <c r="C218" s="226"/>
      <c r="D218" s="227"/>
      <c r="E218" s="227"/>
      <c r="F218" s="795" t="s">
        <v>561</v>
      </c>
      <c r="G218" s="795"/>
      <c r="H218" s="795"/>
      <c r="I218" s="795"/>
      <c r="J218" s="795"/>
      <c r="K218" s="795"/>
      <c r="L218" s="795"/>
      <c r="M218" s="797"/>
      <c r="N218" s="798"/>
      <c r="O218" s="800"/>
      <c r="P218" s="801"/>
      <c r="Q218" s="801"/>
      <c r="R218" s="801"/>
    </row>
    <row r="219" spans="1:18" ht="21" customHeight="1">
      <c r="A219" s="160"/>
      <c r="B219" s="160"/>
      <c r="C219" s="160"/>
      <c r="D219" s="803" t="s">
        <v>81</v>
      </c>
      <c r="E219" s="798"/>
      <c r="F219" s="798"/>
      <c r="G219" s="798"/>
      <c r="H219" s="798"/>
      <c r="I219" s="798"/>
      <c r="J219" s="798"/>
      <c r="K219" s="798"/>
      <c r="L219" s="161" t="s">
        <v>10</v>
      </c>
      <c r="M219" s="818">
        <v>200000</v>
      </c>
      <c r="N219" s="798"/>
      <c r="O219" s="804" t="s">
        <v>7</v>
      </c>
      <c r="P219" s="801"/>
      <c r="Q219" s="801"/>
      <c r="R219" s="801"/>
    </row>
    <row r="220" spans="1:18" ht="44.25" customHeight="1">
      <c r="A220" s="226"/>
      <c r="B220" s="226"/>
      <c r="C220" s="226"/>
      <c r="D220" s="227"/>
      <c r="E220" s="227"/>
      <c r="F220" s="795" t="s">
        <v>690</v>
      </c>
      <c r="G220" s="795"/>
      <c r="H220" s="795"/>
      <c r="I220" s="795"/>
      <c r="J220" s="795"/>
      <c r="K220" s="795"/>
      <c r="L220" s="795"/>
      <c r="M220" s="797"/>
      <c r="N220" s="798"/>
      <c r="O220" s="799"/>
      <c r="P220" s="798"/>
      <c r="Q220" s="798"/>
      <c r="R220" s="798"/>
    </row>
    <row r="221" spans="1:18" ht="42" customHeight="1">
      <c r="A221" s="226"/>
      <c r="B221" s="226"/>
      <c r="C221" s="226"/>
      <c r="D221" s="227"/>
      <c r="E221" s="227"/>
      <c r="F221" s="795" t="s">
        <v>691</v>
      </c>
      <c r="G221" s="795"/>
      <c r="H221" s="795"/>
      <c r="I221" s="795"/>
      <c r="J221" s="795"/>
      <c r="K221" s="795"/>
      <c r="L221" s="795"/>
      <c r="M221" s="797"/>
      <c r="N221" s="797"/>
      <c r="O221" s="799"/>
      <c r="P221" s="799"/>
      <c r="Q221" s="799"/>
      <c r="R221" s="799"/>
    </row>
    <row r="222" spans="1:18" ht="37.5" customHeight="1">
      <c r="A222" s="226"/>
      <c r="B222" s="226"/>
      <c r="C222" s="226"/>
      <c r="D222" s="227"/>
      <c r="E222" s="227"/>
      <c r="F222" s="795" t="s">
        <v>629</v>
      </c>
      <c r="G222" s="795"/>
      <c r="H222" s="795"/>
      <c r="I222" s="795"/>
      <c r="J222" s="795"/>
      <c r="K222" s="795"/>
      <c r="L222" s="795"/>
      <c r="M222" s="797"/>
      <c r="N222" s="798"/>
      <c r="O222" s="799"/>
      <c r="P222" s="798"/>
      <c r="Q222" s="798"/>
      <c r="R222" s="798"/>
    </row>
    <row r="223" spans="1:18" ht="21" customHeight="1">
      <c r="A223" s="160"/>
      <c r="B223" s="160"/>
      <c r="C223" s="160"/>
      <c r="D223" s="803" t="s">
        <v>48</v>
      </c>
      <c r="E223" s="798"/>
      <c r="F223" s="798"/>
      <c r="G223" s="798"/>
      <c r="H223" s="798"/>
      <c r="I223" s="798"/>
      <c r="J223" s="798"/>
      <c r="K223" s="798"/>
      <c r="L223" s="161" t="s">
        <v>10</v>
      </c>
      <c r="M223" s="818">
        <v>80000</v>
      </c>
      <c r="N223" s="798"/>
      <c r="O223" s="804" t="s">
        <v>7</v>
      </c>
      <c r="P223" s="801"/>
      <c r="Q223" s="801"/>
      <c r="R223" s="801"/>
    </row>
    <row r="224" spans="1:18" ht="21" customHeight="1">
      <c r="A224" s="226"/>
      <c r="B224" s="226"/>
      <c r="C224" s="226"/>
      <c r="D224" s="227"/>
      <c r="E224" s="227"/>
      <c r="F224" s="795" t="s">
        <v>82</v>
      </c>
      <c r="G224" s="795"/>
      <c r="H224" s="795"/>
      <c r="I224" s="795"/>
      <c r="J224" s="795"/>
      <c r="K224" s="795"/>
      <c r="L224" s="795"/>
      <c r="M224" s="797"/>
      <c r="N224" s="798"/>
      <c r="O224" s="800"/>
      <c r="P224" s="801"/>
      <c r="Q224" s="801"/>
      <c r="R224" s="801"/>
    </row>
    <row r="225" spans="1:18" ht="21" customHeight="1">
      <c r="A225" s="160"/>
      <c r="B225" s="160"/>
      <c r="C225" s="806" t="s">
        <v>60</v>
      </c>
      <c r="D225" s="798"/>
      <c r="E225" s="798"/>
      <c r="F225" s="798"/>
      <c r="G225" s="798"/>
      <c r="H225" s="798"/>
      <c r="I225" s="798"/>
      <c r="J225" s="798"/>
      <c r="K225" s="798"/>
      <c r="L225" s="159" t="s">
        <v>6</v>
      </c>
      <c r="M225" s="809">
        <v>50000</v>
      </c>
      <c r="N225" s="798"/>
      <c r="O225" s="810" t="s">
        <v>7</v>
      </c>
      <c r="P225" s="801"/>
      <c r="Q225" s="801"/>
      <c r="R225" s="801"/>
    </row>
    <row r="226" spans="1:18" ht="21" customHeight="1">
      <c r="A226" s="160"/>
      <c r="B226" s="160"/>
      <c r="C226" s="158"/>
      <c r="D226" s="806" t="s">
        <v>61</v>
      </c>
      <c r="E226" s="798"/>
      <c r="F226" s="798"/>
      <c r="G226" s="798"/>
      <c r="H226" s="798"/>
      <c r="I226" s="798"/>
      <c r="J226" s="798"/>
      <c r="K226" s="798"/>
      <c r="L226" s="159" t="s">
        <v>6</v>
      </c>
      <c r="M226" s="809">
        <v>50000</v>
      </c>
      <c r="N226" s="798"/>
      <c r="O226" s="810" t="s">
        <v>7</v>
      </c>
      <c r="P226" s="801"/>
      <c r="Q226" s="801"/>
      <c r="R226" s="801"/>
    </row>
    <row r="227" spans="1:18" ht="21" customHeight="1">
      <c r="A227" s="160"/>
      <c r="B227" s="160"/>
      <c r="C227" s="160"/>
      <c r="D227" s="803" t="s">
        <v>68</v>
      </c>
      <c r="E227" s="798"/>
      <c r="F227" s="798"/>
      <c r="G227" s="798"/>
      <c r="H227" s="798"/>
      <c r="I227" s="798"/>
      <c r="J227" s="798"/>
      <c r="K227" s="798"/>
      <c r="L227" s="161"/>
      <c r="M227" s="823"/>
      <c r="N227" s="798"/>
      <c r="O227" s="804"/>
      <c r="P227" s="801"/>
      <c r="Q227" s="801"/>
      <c r="R227" s="801"/>
    </row>
    <row r="228" spans="1:18" ht="21" customHeight="1">
      <c r="A228" s="160"/>
      <c r="B228" s="160"/>
      <c r="C228" s="160"/>
      <c r="D228" s="160"/>
      <c r="E228" s="807" t="s">
        <v>68</v>
      </c>
      <c r="F228" s="798"/>
      <c r="G228" s="798"/>
      <c r="H228" s="798"/>
      <c r="I228" s="798"/>
      <c r="J228" s="798"/>
      <c r="K228" s="798"/>
      <c r="L228" s="164" t="s">
        <v>10</v>
      </c>
      <c r="M228" s="815">
        <v>50000</v>
      </c>
      <c r="N228" s="798"/>
      <c r="O228" s="820" t="s">
        <v>7</v>
      </c>
      <c r="P228" s="801"/>
      <c r="Q228" s="801"/>
      <c r="R228" s="801"/>
    </row>
    <row r="229" spans="1:18" ht="21" customHeight="1">
      <c r="A229" s="226"/>
      <c r="B229" s="226"/>
      <c r="C229" s="226"/>
      <c r="D229" s="227"/>
      <c r="E229" s="227"/>
      <c r="F229" s="808" t="s">
        <v>78</v>
      </c>
      <c r="G229" s="798"/>
      <c r="H229" s="798"/>
      <c r="I229" s="798"/>
      <c r="J229" s="798"/>
      <c r="K229" s="798"/>
      <c r="L229" s="226"/>
      <c r="M229" s="797"/>
      <c r="N229" s="798"/>
      <c r="O229" s="799"/>
      <c r="P229" s="798"/>
      <c r="Q229" s="798"/>
      <c r="R229" s="798"/>
    </row>
    <row r="230" spans="1:18" ht="21" customHeight="1">
      <c r="A230" s="226"/>
      <c r="B230" s="226"/>
      <c r="C230" s="226"/>
      <c r="D230" s="227"/>
      <c r="E230" s="227"/>
      <c r="F230" s="163"/>
      <c r="G230" s="225"/>
      <c r="H230" s="225"/>
      <c r="I230" s="225"/>
      <c r="J230" s="225"/>
      <c r="K230" s="225"/>
      <c r="L230" s="226"/>
      <c r="M230" s="226"/>
      <c r="N230" s="225"/>
      <c r="O230" s="228"/>
      <c r="P230" s="225"/>
      <c r="Q230" s="225"/>
      <c r="R230" s="225"/>
    </row>
    <row r="231" spans="1:18" ht="21" customHeight="1">
      <c r="A231" s="824" t="s">
        <v>83</v>
      </c>
      <c r="B231" s="798"/>
      <c r="C231" s="798"/>
      <c r="D231" s="798"/>
      <c r="E231" s="798"/>
      <c r="F231" s="798"/>
      <c r="G231" s="798"/>
      <c r="H231" s="798"/>
      <c r="I231" s="798"/>
      <c r="J231" s="798"/>
      <c r="K231" s="798"/>
      <c r="L231" s="798"/>
      <c r="M231" s="798"/>
      <c r="N231" s="798"/>
      <c r="O231" s="798"/>
      <c r="P231" s="798"/>
      <c r="Q231" s="798"/>
      <c r="R231" s="798"/>
    </row>
    <row r="232" spans="1:18" ht="21" customHeight="1">
      <c r="A232" s="158"/>
      <c r="B232" s="806" t="s">
        <v>84</v>
      </c>
      <c r="C232" s="798"/>
      <c r="D232" s="798"/>
      <c r="E232" s="798"/>
      <c r="F232" s="798"/>
      <c r="G232" s="798"/>
      <c r="H232" s="798"/>
      <c r="I232" s="798"/>
      <c r="J232" s="798"/>
      <c r="K232" s="798"/>
      <c r="L232" s="159" t="s">
        <v>6</v>
      </c>
      <c r="M232" s="809">
        <v>796160</v>
      </c>
      <c r="N232" s="798"/>
      <c r="O232" s="810" t="s">
        <v>7</v>
      </c>
      <c r="P232" s="801"/>
      <c r="Q232" s="801"/>
      <c r="R232" s="801"/>
    </row>
    <row r="233" spans="1:18" ht="21" customHeight="1">
      <c r="A233" s="160"/>
      <c r="B233" s="160"/>
      <c r="C233" s="806" t="s">
        <v>8</v>
      </c>
      <c r="D233" s="798"/>
      <c r="E233" s="798"/>
      <c r="F233" s="798"/>
      <c r="G233" s="798"/>
      <c r="H233" s="798"/>
      <c r="I233" s="798"/>
      <c r="J233" s="798"/>
      <c r="K233" s="798"/>
      <c r="L233" s="159" t="s">
        <v>6</v>
      </c>
      <c r="M233" s="809">
        <v>384160</v>
      </c>
      <c r="N233" s="798"/>
      <c r="O233" s="810" t="s">
        <v>7</v>
      </c>
      <c r="P233" s="801"/>
      <c r="Q233" s="801"/>
      <c r="R233" s="801"/>
    </row>
    <row r="234" spans="1:18" ht="21" customHeight="1">
      <c r="A234" s="160"/>
      <c r="B234" s="160"/>
      <c r="C234" s="158"/>
      <c r="D234" s="806" t="s">
        <v>11</v>
      </c>
      <c r="E234" s="798"/>
      <c r="F234" s="798"/>
      <c r="G234" s="798"/>
      <c r="H234" s="798"/>
      <c r="I234" s="798"/>
      <c r="J234" s="798"/>
      <c r="K234" s="798"/>
      <c r="L234" s="159" t="s">
        <v>6</v>
      </c>
      <c r="M234" s="809">
        <v>384160</v>
      </c>
      <c r="N234" s="798"/>
      <c r="O234" s="810" t="s">
        <v>7</v>
      </c>
      <c r="P234" s="801"/>
      <c r="Q234" s="801"/>
      <c r="R234" s="801"/>
    </row>
    <row r="235" spans="1:18" ht="21" customHeight="1">
      <c r="A235" s="160"/>
      <c r="B235" s="160"/>
      <c r="C235" s="160"/>
      <c r="D235" s="803" t="s">
        <v>508</v>
      </c>
      <c r="E235" s="798"/>
      <c r="F235" s="798"/>
      <c r="G235" s="798"/>
      <c r="H235" s="798"/>
      <c r="I235" s="798"/>
      <c r="J235" s="798"/>
      <c r="K235" s="798"/>
      <c r="L235" s="161" t="s">
        <v>10</v>
      </c>
      <c r="M235" s="818">
        <v>332160</v>
      </c>
      <c r="N235" s="798"/>
      <c r="O235" s="804" t="s">
        <v>7</v>
      </c>
      <c r="P235" s="801"/>
      <c r="Q235" s="801"/>
      <c r="R235" s="801"/>
    </row>
    <row r="236" spans="1:18" ht="42.75" customHeight="1">
      <c r="A236" s="226"/>
      <c r="B236" s="226"/>
      <c r="C236" s="226"/>
      <c r="D236" s="227"/>
      <c r="E236" s="227"/>
      <c r="F236" s="795" t="s">
        <v>460</v>
      </c>
      <c r="G236" s="795"/>
      <c r="H236" s="795"/>
      <c r="I236" s="795"/>
      <c r="J236" s="795"/>
      <c r="K236" s="795"/>
      <c r="L236" s="795"/>
      <c r="M236" s="797"/>
      <c r="N236" s="798"/>
      <c r="O236" s="799"/>
      <c r="P236" s="798"/>
      <c r="Q236" s="798"/>
      <c r="R236" s="798"/>
    </row>
    <row r="237" spans="1:18" ht="21" customHeight="1">
      <c r="A237" s="160"/>
      <c r="B237" s="160"/>
      <c r="C237" s="160"/>
      <c r="D237" s="803" t="s">
        <v>509</v>
      </c>
      <c r="E237" s="798"/>
      <c r="F237" s="798"/>
      <c r="G237" s="798"/>
      <c r="H237" s="798"/>
      <c r="I237" s="798"/>
      <c r="J237" s="798"/>
      <c r="K237" s="798"/>
      <c r="L237" s="161" t="s">
        <v>10</v>
      </c>
      <c r="M237" s="818">
        <v>10000</v>
      </c>
      <c r="N237" s="798"/>
      <c r="O237" s="804" t="s">
        <v>7</v>
      </c>
      <c r="P237" s="801"/>
      <c r="Q237" s="801"/>
      <c r="R237" s="801"/>
    </row>
    <row r="238" spans="1:18" ht="21" customHeight="1">
      <c r="A238" s="226"/>
      <c r="B238" s="226"/>
      <c r="C238" s="226"/>
      <c r="D238" s="227"/>
      <c r="E238" s="227"/>
      <c r="F238" s="808" t="s">
        <v>85</v>
      </c>
      <c r="G238" s="798"/>
      <c r="H238" s="798"/>
      <c r="I238" s="798"/>
      <c r="J238" s="798"/>
      <c r="K238" s="798"/>
      <c r="L238" s="226"/>
      <c r="M238" s="797"/>
      <c r="N238" s="798"/>
      <c r="O238" s="800"/>
      <c r="P238" s="801"/>
      <c r="Q238" s="801"/>
      <c r="R238" s="801"/>
    </row>
    <row r="239" spans="1:18" ht="21" customHeight="1">
      <c r="A239" s="160"/>
      <c r="B239" s="160"/>
      <c r="C239" s="160"/>
      <c r="D239" s="803" t="s">
        <v>12</v>
      </c>
      <c r="E239" s="798"/>
      <c r="F239" s="798"/>
      <c r="G239" s="798"/>
      <c r="H239" s="798"/>
      <c r="I239" s="798"/>
      <c r="J239" s="798"/>
      <c r="K239" s="798"/>
      <c r="L239" s="161" t="s">
        <v>10</v>
      </c>
      <c r="M239" s="818">
        <v>42000</v>
      </c>
      <c r="N239" s="798"/>
      <c r="O239" s="804" t="s">
        <v>7</v>
      </c>
      <c r="P239" s="801"/>
      <c r="Q239" s="801"/>
      <c r="R239" s="801"/>
    </row>
    <row r="240" spans="1:18" ht="42.75" customHeight="1">
      <c r="A240" s="226"/>
      <c r="B240" s="226"/>
      <c r="C240" s="226"/>
      <c r="D240" s="227"/>
      <c r="E240" s="227"/>
      <c r="F240" s="795" t="s">
        <v>558</v>
      </c>
      <c r="G240" s="795"/>
      <c r="H240" s="795"/>
      <c r="I240" s="795"/>
      <c r="J240" s="795"/>
      <c r="K240" s="795"/>
      <c r="L240" s="795"/>
      <c r="M240" s="797"/>
      <c r="N240" s="798"/>
      <c r="O240" s="800"/>
      <c r="P240" s="801"/>
      <c r="Q240" s="801"/>
      <c r="R240" s="801"/>
    </row>
    <row r="241" spans="1:18" ht="21" customHeight="1">
      <c r="A241" s="160"/>
      <c r="B241" s="160"/>
      <c r="C241" s="806" t="s">
        <v>15</v>
      </c>
      <c r="D241" s="798"/>
      <c r="E241" s="798"/>
      <c r="F241" s="798"/>
      <c r="G241" s="798"/>
      <c r="H241" s="798"/>
      <c r="I241" s="798"/>
      <c r="J241" s="798"/>
      <c r="K241" s="798"/>
      <c r="L241" s="159" t="s">
        <v>6</v>
      </c>
      <c r="M241" s="809">
        <v>412000</v>
      </c>
      <c r="N241" s="798"/>
      <c r="O241" s="810" t="s">
        <v>7</v>
      </c>
      <c r="P241" s="801"/>
      <c r="Q241" s="801"/>
      <c r="R241" s="801"/>
    </row>
    <row r="242" spans="1:18" ht="21" customHeight="1">
      <c r="A242" s="160"/>
      <c r="B242" s="160"/>
      <c r="C242" s="158"/>
      <c r="D242" s="806" t="s">
        <v>16</v>
      </c>
      <c r="E242" s="798"/>
      <c r="F242" s="798"/>
      <c r="G242" s="798"/>
      <c r="H242" s="798"/>
      <c r="I242" s="798"/>
      <c r="J242" s="798"/>
      <c r="K242" s="798"/>
      <c r="L242" s="159" t="s">
        <v>6</v>
      </c>
      <c r="M242" s="809">
        <v>42000</v>
      </c>
      <c r="N242" s="798"/>
      <c r="O242" s="810" t="s">
        <v>7</v>
      </c>
      <c r="P242" s="801"/>
      <c r="Q242" s="801"/>
      <c r="R242" s="801"/>
    </row>
    <row r="243" spans="1:18" ht="21" customHeight="1">
      <c r="A243" s="160"/>
      <c r="B243" s="160"/>
      <c r="C243" s="160"/>
      <c r="D243" s="803" t="s">
        <v>17</v>
      </c>
      <c r="E243" s="798"/>
      <c r="F243" s="798"/>
      <c r="G243" s="798"/>
      <c r="H243" s="798"/>
      <c r="I243" s="798"/>
      <c r="J243" s="798"/>
      <c r="K243" s="798"/>
      <c r="L243" s="161" t="s">
        <v>10</v>
      </c>
      <c r="M243" s="818">
        <v>5000</v>
      </c>
      <c r="N243" s="798"/>
      <c r="O243" s="804" t="s">
        <v>7</v>
      </c>
      <c r="P243" s="801"/>
      <c r="Q243" s="801"/>
      <c r="R243" s="801"/>
    </row>
    <row r="244" spans="1:18" ht="93.75" customHeight="1">
      <c r="A244" s="226"/>
      <c r="B244" s="226"/>
      <c r="C244" s="226"/>
      <c r="D244" s="227"/>
      <c r="E244" s="227"/>
      <c r="F244" s="795" t="s">
        <v>718</v>
      </c>
      <c r="G244" s="795"/>
      <c r="H244" s="795"/>
      <c r="I244" s="795"/>
      <c r="J244" s="795"/>
      <c r="K244" s="795"/>
      <c r="L244" s="795"/>
      <c r="M244" s="797"/>
      <c r="N244" s="798"/>
      <c r="O244" s="799"/>
      <c r="P244" s="798"/>
      <c r="Q244" s="798"/>
      <c r="R244" s="798"/>
    </row>
    <row r="245" spans="1:18" ht="21" customHeight="1">
      <c r="A245" s="160"/>
      <c r="B245" s="160"/>
      <c r="C245" s="160"/>
      <c r="D245" s="803" t="s">
        <v>18</v>
      </c>
      <c r="E245" s="798"/>
      <c r="F245" s="798"/>
      <c r="G245" s="798"/>
      <c r="H245" s="798"/>
      <c r="I245" s="798"/>
      <c r="J245" s="798"/>
      <c r="K245" s="798"/>
      <c r="L245" s="161" t="s">
        <v>10</v>
      </c>
      <c r="M245" s="818">
        <v>1000</v>
      </c>
      <c r="N245" s="798"/>
      <c r="O245" s="804" t="s">
        <v>7</v>
      </c>
      <c r="P245" s="801"/>
      <c r="Q245" s="801"/>
      <c r="R245" s="801"/>
    </row>
    <row r="246" spans="1:18" ht="45.75" customHeight="1">
      <c r="A246" s="226"/>
      <c r="B246" s="226"/>
      <c r="C246" s="226"/>
      <c r="D246" s="227"/>
      <c r="E246" s="227"/>
      <c r="F246" s="795" t="s">
        <v>605</v>
      </c>
      <c r="G246" s="795"/>
      <c r="H246" s="795"/>
      <c r="I246" s="795"/>
      <c r="J246" s="795"/>
      <c r="K246" s="795"/>
      <c r="L246" s="795"/>
      <c r="M246" s="797"/>
      <c r="N246" s="798"/>
      <c r="O246" s="800"/>
      <c r="P246" s="801"/>
      <c r="Q246" s="801"/>
      <c r="R246" s="801"/>
    </row>
    <row r="247" spans="1:18" ht="21" customHeight="1">
      <c r="A247" s="160"/>
      <c r="B247" s="160"/>
      <c r="C247" s="160"/>
      <c r="D247" s="803" t="s">
        <v>19</v>
      </c>
      <c r="E247" s="798"/>
      <c r="F247" s="798"/>
      <c r="G247" s="798"/>
      <c r="H247" s="798"/>
      <c r="I247" s="798"/>
      <c r="J247" s="798"/>
      <c r="K247" s="798"/>
      <c r="L247" s="161" t="s">
        <v>10</v>
      </c>
      <c r="M247" s="818">
        <v>36000</v>
      </c>
      <c r="N247" s="798"/>
      <c r="O247" s="804" t="s">
        <v>7</v>
      </c>
      <c r="P247" s="801"/>
      <c r="Q247" s="801"/>
      <c r="R247" s="801"/>
    </row>
    <row r="248" spans="1:18" ht="20.25" customHeight="1">
      <c r="A248" s="226"/>
      <c r="B248" s="226"/>
      <c r="C248" s="226"/>
      <c r="D248" s="227"/>
      <c r="E248" s="227"/>
      <c r="F248" s="795" t="s">
        <v>521</v>
      </c>
      <c r="G248" s="795"/>
      <c r="H248" s="795"/>
      <c r="I248" s="795"/>
      <c r="J248" s="795"/>
      <c r="K248" s="795"/>
      <c r="L248" s="795"/>
      <c r="M248" s="797"/>
      <c r="N248" s="798"/>
      <c r="O248" s="800"/>
      <c r="P248" s="801"/>
      <c r="Q248" s="801"/>
      <c r="R248" s="801"/>
    </row>
    <row r="249" spans="1:18" ht="20.25" customHeight="1">
      <c r="A249" s="226"/>
      <c r="B249" s="226"/>
      <c r="C249" s="226"/>
      <c r="D249" s="227"/>
      <c r="E249" s="227"/>
      <c r="F249" s="157"/>
      <c r="G249" s="157"/>
      <c r="H249" s="157"/>
      <c r="I249" s="157"/>
      <c r="J249" s="157"/>
      <c r="K249" s="157"/>
      <c r="L249" s="157"/>
      <c r="M249" s="226"/>
      <c r="N249" s="225"/>
      <c r="O249" s="329"/>
      <c r="P249" s="327"/>
      <c r="Q249" s="327"/>
      <c r="R249" s="327"/>
    </row>
    <row r="250" spans="1:18" ht="21" customHeight="1">
      <c r="A250" s="160"/>
      <c r="B250" s="160"/>
      <c r="C250" s="158"/>
      <c r="D250" s="806" t="s">
        <v>22</v>
      </c>
      <c r="E250" s="798"/>
      <c r="F250" s="798"/>
      <c r="G250" s="798"/>
      <c r="H250" s="798"/>
      <c r="I250" s="798"/>
      <c r="J250" s="798"/>
      <c r="K250" s="798"/>
      <c r="L250" s="159" t="s">
        <v>6</v>
      </c>
      <c r="M250" s="809">
        <v>370000</v>
      </c>
      <c r="N250" s="798"/>
      <c r="O250" s="810" t="s">
        <v>7</v>
      </c>
      <c r="P250" s="801"/>
      <c r="Q250" s="801"/>
      <c r="R250" s="801"/>
    </row>
    <row r="251" spans="1:18" ht="21" customHeight="1">
      <c r="A251" s="160"/>
      <c r="B251" s="160"/>
      <c r="C251" s="160"/>
      <c r="D251" s="803" t="s">
        <v>23</v>
      </c>
      <c r="E251" s="798"/>
      <c r="F251" s="798"/>
      <c r="G251" s="798"/>
      <c r="H251" s="798"/>
      <c r="I251" s="798"/>
      <c r="J251" s="798"/>
      <c r="K251" s="798"/>
      <c r="L251" s="161"/>
      <c r="M251" s="823"/>
      <c r="N251" s="798"/>
      <c r="O251" s="804"/>
      <c r="P251" s="801"/>
      <c r="Q251" s="801"/>
      <c r="R251" s="801"/>
    </row>
    <row r="252" spans="1:18" ht="21" customHeight="1">
      <c r="A252" s="160"/>
      <c r="B252" s="160"/>
      <c r="C252" s="160"/>
      <c r="D252" s="160"/>
      <c r="E252" s="807" t="s">
        <v>23</v>
      </c>
      <c r="F252" s="798"/>
      <c r="G252" s="798"/>
      <c r="H252" s="798"/>
      <c r="I252" s="798"/>
      <c r="J252" s="798"/>
      <c r="K252" s="798"/>
      <c r="L252" s="164" t="s">
        <v>10</v>
      </c>
      <c r="M252" s="815">
        <v>30000</v>
      </c>
      <c r="N252" s="798"/>
      <c r="O252" s="820" t="s">
        <v>7</v>
      </c>
      <c r="P252" s="801"/>
      <c r="Q252" s="801"/>
      <c r="R252" s="801"/>
    </row>
    <row r="253" spans="1:18" ht="68.25" customHeight="1">
      <c r="A253" s="226"/>
      <c r="B253" s="226"/>
      <c r="C253" s="226"/>
      <c r="D253" s="227"/>
      <c r="E253" s="227"/>
      <c r="F253" s="795" t="s">
        <v>606</v>
      </c>
      <c r="G253" s="795"/>
      <c r="H253" s="795"/>
      <c r="I253" s="795"/>
      <c r="J253" s="795"/>
      <c r="K253" s="795"/>
      <c r="L253" s="795"/>
      <c r="M253" s="797"/>
      <c r="N253" s="798"/>
      <c r="O253" s="800"/>
      <c r="P253" s="801"/>
      <c r="Q253" s="801"/>
      <c r="R253" s="801"/>
    </row>
    <row r="254" spans="1:18" ht="21" customHeight="1">
      <c r="A254" s="160"/>
      <c r="B254" s="160"/>
      <c r="C254" s="160"/>
      <c r="D254" s="803" t="s">
        <v>24</v>
      </c>
      <c r="E254" s="798"/>
      <c r="F254" s="798"/>
      <c r="G254" s="798"/>
      <c r="H254" s="798"/>
      <c r="I254" s="798"/>
      <c r="J254" s="798"/>
      <c r="K254" s="798"/>
      <c r="L254" s="161" t="s">
        <v>10</v>
      </c>
      <c r="M254" s="818">
        <v>100000</v>
      </c>
      <c r="N254" s="798"/>
      <c r="O254" s="804" t="s">
        <v>7</v>
      </c>
      <c r="P254" s="801"/>
      <c r="Q254" s="801"/>
      <c r="R254" s="801"/>
    </row>
    <row r="255" spans="1:18" ht="45.75" customHeight="1">
      <c r="A255" s="226"/>
      <c r="B255" s="226"/>
      <c r="C255" s="226"/>
      <c r="D255" s="227"/>
      <c r="E255" s="227"/>
      <c r="F255" s="795" t="s">
        <v>559</v>
      </c>
      <c r="G255" s="795"/>
      <c r="H255" s="795"/>
      <c r="I255" s="795"/>
      <c r="J255" s="795"/>
      <c r="K255" s="795"/>
      <c r="L255" s="795"/>
      <c r="M255" s="797"/>
      <c r="N255" s="798"/>
      <c r="O255" s="799"/>
      <c r="P255" s="798"/>
      <c r="Q255" s="798"/>
      <c r="R255" s="798"/>
    </row>
    <row r="256" spans="1:18" ht="21" customHeight="1">
      <c r="A256" s="160"/>
      <c r="B256" s="160"/>
      <c r="C256" s="160"/>
      <c r="D256" s="795" t="s">
        <v>512</v>
      </c>
      <c r="E256" s="795"/>
      <c r="F256" s="795"/>
      <c r="G256" s="795"/>
      <c r="H256" s="795"/>
      <c r="I256" s="795"/>
      <c r="J256" s="795"/>
      <c r="K256" s="795"/>
      <c r="L256" s="795"/>
      <c r="M256" s="823"/>
      <c r="N256" s="798"/>
      <c r="O256" s="829"/>
      <c r="P256" s="798"/>
      <c r="Q256" s="798"/>
      <c r="R256" s="798"/>
    </row>
    <row r="257" spans="1:18" ht="21" customHeight="1">
      <c r="A257" s="160"/>
      <c r="B257" s="160"/>
      <c r="C257" s="160"/>
      <c r="D257" s="160"/>
      <c r="E257" s="807" t="s">
        <v>27</v>
      </c>
      <c r="F257" s="798"/>
      <c r="G257" s="798"/>
      <c r="H257" s="798"/>
      <c r="I257" s="798"/>
      <c r="J257" s="798"/>
      <c r="K257" s="798"/>
      <c r="L257" s="164" t="s">
        <v>10</v>
      </c>
      <c r="M257" s="815">
        <v>70000</v>
      </c>
      <c r="N257" s="798"/>
      <c r="O257" s="820" t="s">
        <v>7</v>
      </c>
      <c r="P257" s="801"/>
      <c r="Q257" s="801"/>
      <c r="R257" s="801"/>
    </row>
    <row r="258" spans="1:18" ht="118.5" customHeight="1">
      <c r="A258" s="226"/>
      <c r="B258" s="226"/>
      <c r="C258" s="226"/>
      <c r="D258" s="227"/>
      <c r="E258" s="227"/>
      <c r="F258" s="795" t="s">
        <v>567</v>
      </c>
      <c r="G258" s="795"/>
      <c r="H258" s="795"/>
      <c r="I258" s="795"/>
      <c r="J258" s="795"/>
      <c r="K258" s="795"/>
      <c r="L258" s="795"/>
      <c r="M258" s="797"/>
      <c r="N258" s="798"/>
      <c r="O258" s="799"/>
      <c r="P258" s="798"/>
      <c r="Q258" s="798"/>
      <c r="R258" s="798"/>
    </row>
    <row r="259" spans="1:18" ht="42.75" customHeight="1">
      <c r="A259" s="160"/>
      <c r="B259" s="160"/>
      <c r="C259" s="160"/>
      <c r="D259" s="160"/>
      <c r="E259" s="807" t="s">
        <v>387</v>
      </c>
      <c r="F259" s="798"/>
      <c r="G259" s="798"/>
      <c r="H259" s="798"/>
      <c r="I259" s="798"/>
      <c r="J259" s="798"/>
      <c r="K259" s="798"/>
      <c r="L259" s="164" t="s">
        <v>10</v>
      </c>
      <c r="M259" s="815">
        <v>100000</v>
      </c>
      <c r="N259" s="798"/>
      <c r="O259" s="820" t="s">
        <v>7</v>
      </c>
      <c r="P259" s="801"/>
      <c r="Q259" s="801"/>
      <c r="R259" s="801"/>
    </row>
    <row r="260" spans="1:18" ht="42.75" customHeight="1">
      <c r="A260" s="226"/>
      <c r="B260" s="226"/>
      <c r="C260" s="226"/>
      <c r="D260" s="227"/>
      <c r="E260" s="227"/>
      <c r="F260" s="795" t="s">
        <v>522</v>
      </c>
      <c r="G260" s="796"/>
      <c r="H260" s="796"/>
      <c r="I260" s="796"/>
      <c r="J260" s="796"/>
      <c r="K260" s="796"/>
      <c r="L260" s="226"/>
      <c r="M260" s="797"/>
      <c r="N260" s="798"/>
      <c r="O260" s="800"/>
      <c r="P260" s="801"/>
      <c r="Q260" s="801"/>
      <c r="R260" s="801"/>
    </row>
    <row r="261" spans="1:18" ht="20.25" customHeight="1">
      <c r="A261" s="160"/>
      <c r="B261" s="160"/>
      <c r="C261" s="160"/>
      <c r="D261" s="803" t="s">
        <v>33</v>
      </c>
      <c r="E261" s="798"/>
      <c r="F261" s="798"/>
      <c r="G261" s="798"/>
      <c r="H261" s="798"/>
      <c r="I261" s="798"/>
      <c r="J261" s="798"/>
      <c r="K261" s="798"/>
      <c r="L261" s="161" t="s">
        <v>10</v>
      </c>
      <c r="M261" s="818">
        <v>70000</v>
      </c>
      <c r="N261" s="798"/>
      <c r="O261" s="804" t="s">
        <v>7</v>
      </c>
      <c r="P261" s="801"/>
      <c r="Q261" s="801"/>
      <c r="R261" s="801"/>
    </row>
    <row r="262" spans="1:18" ht="20.25" customHeight="1">
      <c r="A262" s="160"/>
      <c r="B262" s="160"/>
      <c r="C262" s="160"/>
      <c r="D262" s="160"/>
      <c r="E262" s="225"/>
      <c r="F262" s="225"/>
      <c r="G262" s="225"/>
      <c r="H262" s="225"/>
      <c r="I262" s="225"/>
      <c r="J262" s="225"/>
      <c r="K262" s="225"/>
      <c r="L262" s="161"/>
      <c r="M262" s="235"/>
      <c r="N262" s="225"/>
      <c r="O262" s="246"/>
      <c r="P262" s="327"/>
      <c r="Q262" s="327"/>
      <c r="R262" s="327"/>
    </row>
    <row r="263" spans="1:18" ht="21" customHeight="1">
      <c r="A263" s="158"/>
      <c r="B263" s="806" t="s">
        <v>90</v>
      </c>
      <c r="C263" s="798"/>
      <c r="D263" s="798"/>
      <c r="E263" s="798"/>
      <c r="F263" s="798"/>
      <c r="G263" s="798"/>
      <c r="H263" s="798"/>
      <c r="I263" s="798"/>
      <c r="J263" s="798"/>
      <c r="K263" s="798"/>
      <c r="L263" s="159" t="s">
        <v>6</v>
      </c>
      <c r="M263" s="809">
        <v>4678684</v>
      </c>
      <c r="N263" s="798"/>
      <c r="O263" s="810" t="s">
        <v>7</v>
      </c>
      <c r="P263" s="801"/>
      <c r="Q263" s="801"/>
      <c r="R263" s="801"/>
    </row>
    <row r="264" spans="1:18" ht="21" customHeight="1">
      <c r="A264" s="160"/>
      <c r="B264" s="160"/>
      <c r="C264" s="806" t="s">
        <v>8</v>
      </c>
      <c r="D264" s="798"/>
      <c r="E264" s="798"/>
      <c r="F264" s="798"/>
      <c r="G264" s="798"/>
      <c r="H264" s="798"/>
      <c r="I264" s="798"/>
      <c r="J264" s="798"/>
      <c r="K264" s="798"/>
      <c r="L264" s="159" t="s">
        <v>6</v>
      </c>
      <c r="M264" s="809">
        <v>1058760</v>
      </c>
      <c r="N264" s="798"/>
      <c r="O264" s="810" t="s">
        <v>7</v>
      </c>
      <c r="P264" s="801"/>
      <c r="Q264" s="801"/>
      <c r="R264" s="801"/>
    </row>
    <row r="265" spans="1:18" ht="21" customHeight="1">
      <c r="A265" s="160"/>
      <c r="B265" s="160"/>
      <c r="C265" s="158"/>
      <c r="D265" s="806" t="s">
        <v>11</v>
      </c>
      <c r="E265" s="798"/>
      <c r="F265" s="798"/>
      <c r="G265" s="798"/>
      <c r="H265" s="798"/>
      <c r="I265" s="798"/>
      <c r="J265" s="798"/>
      <c r="K265" s="798"/>
      <c r="L265" s="159" t="s">
        <v>6</v>
      </c>
      <c r="M265" s="809">
        <v>1058760</v>
      </c>
      <c r="N265" s="798"/>
      <c r="O265" s="810" t="s">
        <v>7</v>
      </c>
      <c r="P265" s="801"/>
      <c r="Q265" s="801"/>
      <c r="R265" s="801"/>
    </row>
    <row r="266" spans="1:18" ht="21" customHeight="1">
      <c r="A266" s="160"/>
      <c r="B266" s="160"/>
      <c r="C266" s="160"/>
      <c r="D266" s="803" t="s">
        <v>508</v>
      </c>
      <c r="E266" s="798"/>
      <c r="F266" s="798"/>
      <c r="G266" s="798"/>
      <c r="H266" s="798"/>
      <c r="I266" s="798"/>
      <c r="J266" s="798"/>
      <c r="K266" s="798"/>
      <c r="L266" s="161" t="s">
        <v>10</v>
      </c>
      <c r="M266" s="818">
        <v>662400</v>
      </c>
      <c r="N266" s="798"/>
      <c r="O266" s="804" t="s">
        <v>7</v>
      </c>
      <c r="P266" s="801"/>
      <c r="Q266" s="801"/>
      <c r="R266" s="801"/>
    </row>
    <row r="267" spans="1:18" ht="21" customHeight="1">
      <c r="A267" s="226"/>
      <c r="B267" s="226"/>
      <c r="C267" s="226"/>
      <c r="D267" s="227"/>
      <c r="E267" s="227"/>
      <c r="F267" s="808" t="s">
        <v>523</v>
      </c>
      <c r="G267" s="798"/>
      <c r="H267" s="798"/>
      <c r="I267" s="798"/>
      <c r="J267" s="798"/>
      <c r="K267" s="798"/>
      <c r="L267" s="226"/>
      <c r="M267" s="797"/>
      <c r="N267" s="798"/>
      <c r="O267" s="799"/>
      <c r="P267" s="798"/>
      <c r="Q267" s="798"/>
      <c r="R267" s="798"/>
    </row>
    <row r="268" spans="1:18" ht="21" customHeight="1">
      <c r="A268" s="160"/>
      <c r="B268" s="160"/>
      <c r="C268" s="160"/>
      <c r="D268" s="803" t="s">
        <v>324</v>
      </c>
      <c r="E268" s="798"/>
      <c r="F268" s="798"/>
      <c r="G268" s="798"/>
      <c r="H268" s="798"/>
      <c r="I268" s="798"/>
      <c r="J268" s="798"/>
      <c r="K268" s="798"/>
      <c r="L268" s="161" t="s">
        <v>10</v>
      </c>
      <c r="M268" s="818">
        <v>84000</v>
      </c>
      <c r="N268" s="798"/>
      <c r="O268" s="804" t="s">
        <v>7</v>
      </c>
      <c r="P268" s="801"/>
      <c r="Q268" s="801"/>
      <c r="R268" s="801"/>
    </row>
    <row r="269" spans="1:18" ht="21" customHeight="1">
      <c r="A269" s="226"/>
      <c r="B269" s="226"/>
      <c r="C269" s="226"/>
      <c r="D269" s="227"/>
      <c r="E269" s="227"/>
      <c r="F269" s="808" t="s">
        <v>461</v>
      </c>
      <c r="G269" s="798"/>
      <c r="H269" s="798"/>
      <c r="I269" s="798"/>
      <c r="J269" s="798"/>
      <c r="K269" s="798"/>
      <c r="L269" s="226"/>
      <c r="M269" s="797"/>
      <c r="N269" s="798"/>
      <c r="O269" s="800"/>
      <c r="P269" s="801"/>
      <c r="Q269" s="801"/>
      <c r="R269" s="801"/>
    </row>
    <row r="270" spans="1:18" ht="21" customHeight="1">
      <c r="A270" s="160"/>
      <c r="B270" s="160"/>
      <c r="C270" s="160"/>
      <c r="D270" s="803" t="s">
        <v>14</v>
      </c>
      <c r="E270" s="798"/>
      <c r="F270" s="798"/>
      <c r="G270" s="798"/>
      <c r="H270" s="798"/>
      <c r="I270" s="798"/>
      <c r="J270" s="798"/>
      <c r="K270" s="798"/>
      <c r="L270" s="161" t="s">
        <v>10</v>
      </c>
      <c r="M270" s="818">
        <v>288360</v>
      </c>
      <c r="N270" s="798"/>
      <c r="O270" s="804" t="s">
        <v>7</v>
      </c>
      <c r="P270" s="801"/>
      <c r="Q270" s="801"/>
      <c r="R270" s="801"/>
    </row>
    <row r="271" spans="1:18" ht="44.25" customHeight="1">
      <c r="A271" s="226"/>
      <c r="B271" s="226"/>
      <c r="C271" s="226"/>
      <c r="D271" s="227"/>
      <c r="E271" s="227"/>
      <c r="F271" s="795" t="s">
        <v>593</v>
      </c>
      <c r="G271" s="795"/>
      <c r="H271" s="795"/>
      <c r="I271" s="795"/>
      <c r="J271" s="795"/>
      <c r="K271" s="795"/>
      <c r="L271" s="162"/>
      <c r="M271" s="797"/>
      <c r="N271" s="798"/>
      <c r="O271" s="800"/>
      <c r="P271" s="801"/>
      <c r="Q271" s="801"/>
      <c r="R271" s="801"/>
    </row>
    <row r="272" spans="1:18" ht="21" customHeight="1">
      <c r="A272" s="160"/>
      <c r="B272" s="160"/>
      <c r="C272" s="160"/>
      <c r="D272" s="803" t="s">
        <v>510</v>
      </c>
      <c r="E272" s="798"/>
      <c r="F272" s="798"/>
      <c r="G272" s="798"/>
      <c r="H272" s="798"/>
      <c r="I272" s="798"/>
      <c r="J272" s="798"/>
      <c r="K272" s="798"/>
      <c r="L272" s="161" t="s">
        <v>10</v>
      </c>
      <c r="M272" s="818">
        <v>24000</v>
      </c>
      <c r="N272" s="798"/>
      <c r="O272" s="804" t="s">
        <v>7</v>
      </c>
      <c r="P272" s="801"/>
      <c r="Q272" s="801"/>
      <c r="R272" s="801"/>
    </row>
    <row r="273" spans="1:18" ht="21" customHeight="1">
      <c r="A273" s="226"/>
      <c r="B273" s="226"/>
      <c r="C273" s="226"/>
      <c r="D273" s="227"/>
      <c r="E273" s="227"/>
      <c r="F273" s="808" t="s">
        <v>86</v>
      </c>
      <c r="G273" s="798"/>
      <c r="H273" s="798"/>
      <c r="I273" s="798"/>
      <c r="J273" s="798"/>
      <c r="K273" s="798"/>
      <c r="L273" s="226"/>
      <c r="M273" s="797"/>
      <c r="N273" s="798"/>
      <c r="O273" s="800"/>
      <c r="P273" s="801"/>
      <c r="Q273" s="801"/>
      <c r="R273" s="801"/>
    </row>
    <row r="274" spans="1:18" ht="21" customHeight="1">
      <c r="A274" s="226"/>
      <c r="B274" s="226"/>
      <c r="C274" s="226"/>
      <c r="D274" s="227"/>
      <c r="E274" s="227"/>
      <c r="F274" s="163"/>
      <c r="G274" s="225"/>
      <c r="H274" s="225"/>
      <c r="I274" s="225"/>
      <c r="J274" s="225"/>
      <c r="K274" s="225"/>
      <c r="L274" s="226"/>
      <c r="M274" s="226"/>
      <c r="N274" s="225"/>
      <c r="O274" s="329"/>
      <c r="P274" s="327"/>
      <c r="Q274" s="327"/>
      <c r="R274" s="327"/>
    </row>
    <row r="275" spans="1:18" ht="21" customHeight="1">
      <c r="A275" s="226"/>
      <c r="B275" s="226"/>
      <c r="C275" s="226"/>
      <c r="D275" s="227"/>
      <c r="E275" s="227"/>
      <c r="F275" s="163"/>
      <c r="G275" s="225"/>
      <c r="H275" s="225"/>
      <c r="I275" s="225"/>
      <c r="J275" s="225"/>
      <c r="K275" s="225"/>
      <c r="L275" s="226"/>
      <c r="M275" s="226"/>
      <c r="N275" s="225"/>
      <c r="O275" s="329"/>
      <c r="P275" s="327"/>
      <c r="Q275" s="327"/>
      <c r="R275" s="327"/>
    </row>
    <row r="276" spans="1:18" ht="19.5" customHeight="1">
      <c r="A276" s="160"/>
      <c r="B276" s="160"/>
      <c r="C276" s="806" t="s">
        <v>15</v>
      </c>
      <c r="D276" s="798"/>
      <c r="E276" s="798"/>
      <c r="F276" s="798"/>
      <c r="G276" s="798"/>
      <c r="H276" s="798"/>
      <c r="I276" s="798"/>
      <c r="J276" s="798"/>
      <c r="K276" s="798"/>
      <c r="L276" s="159" t="s">
        <v>6</v>
      </c>
      <c r="M276" s="809">
        <v>1577924</v>
      </c>
      <c r="N276" s="798"/>
      <c r="O276" s="810" t="s">
        <v>7</v>
      </c>
      <c r="P276" s="801"/>
      <c r="Q276" s="801"/>
      <c r="R276" s="801"/>
    </row>
    <row r="277" spans="1:18" ht="19.5" customHeight="1">
      <c r="A277" s="160"/>
      <c r="B277" s="160"/>
      <c r="C277" s="158"/>
      <c r="D277" s="806" t="s">
        <v>16</v>
      </c>
      <c r="E277" s="798"/>
      <c r="F277" s="798"/>
      <c r="G277" s="798"/>
      <c r="H277" s="798"/>
      <c r="I277" s="798"/>
      <c r="J277" s="798"/>
      <c r="K277" s="798"/>
      <c r="L277" s="159" t="s">
        <v>6</v>
      </c>
      <c r="M277" s="809">
        <v>25000</v>
      </c>
      <c r="N277" s="798"/>
      <c r="O277" s="810" t="s">
        <v>7</v>
      </c>
      <c r="P277" s="801"/>
      <c r="Q277" s="801"/>
      <c r="R277" s="801"/>
    </row>
    <row r="278" spans="1:18" ht="21" customHeight="1">
      <c r="A278" s="160"/>
      <c r="B278" s="160"/>
      <c r="C278" s="160"/>
      <c r="D278" s="803" t="s">
        <v>21</v>
      </c>
      <c r="E278" s="798"/>
      <c r="F278" s="798"/>
      <c r="G278" s="798"/>
      <c r="H278" s="798"/>
      <c r="I278" s="798"/>
      <c r="J278" s="798"/>
      <c r="K278" s="798"/>
      <c r="L278" s="161"/>
      <c r="M278" s="823"/>
      <c r="N278" s="798"/>
      <c r="O278" s="804"/>
      <c r="P278" s="801"/>
      <c r="Q278" s="801"/>
      <c r="R278" s="801"/>
    </row>
    <row r="279" spans="1:18" ht="21" customHeight="1">
      <c r="A279" s="160"/>
      <c r="B279" s="160"/>
      <c r="C279" s="160"/>
      <c r="D279" s="160"/>
      <c r="E279" s="807" t="s">
        <v>511</v>
      </c>
      <c r="F279" s="798"/>
      <c r="G279" s="798"/>
      <c r="H279" s="798"/>
      <c r="I279" s="798"/>
      <c r="J279" s="798"/>
      <c r="K279" s="798"/>
      <c r="L279" s="164" t="s">
        <v>10</v>
      </c>
      <c r="M279" s="815">
        <v>25000</v>
      </c>
      <c r="N279" s="798"/>
      <c r="O279" s="820" t="s">
        <v>7</v>
      </c>
      <c r="P279" s="801"/>
      <c r="Q279" s="801"/>
      <c r="R279" s="801"/>
    </row>
    <row r="280" spans="1:18" ht="46.5" customHeight="1">
      <c r="A280" s="226"/>
      <c r="B280" s="226"/>
      <c r="C280" s="226"/>
      <c r="D280" s="227"/>
      <c r="E280" s="227"/>
      <c r="F280" s="795" t="s">
        <v>595</v>
      </c>
      <c r="G280" s="795"/>
      <c r="H280" s="795"/>
      <c r="I280" s="795"/>
      <c r="J280" s="795"/>
      <c r="K280" s="795"/>
      <c r="L280" s="795"/>
      <c r="M280" s="795"/>
      <c r="N280" s="795"/>
      <c r="O280" s="799"/>
      <c r="P280" s="798"/>
      <c r="Q280" s="798"/>
      <c r="R280" s="798"/>
    </row>
    <row r="281" spans="1:18" ht="19.5" customHeight="1">
      <c r="A281" s="160"/>
      <c r="B281" s="160"/>
      <c r="C281" s="158"/>
      <c r="D281" s="806" t="s">
        <v>22</v>
      </c>
      <c r="E281" s="798"/>
      <c r="F281" s="798"/>
      <c r="G281" s="798"/>
      <c r="H281" s="798"/>
      <c r="I281" s="798"/>
      <c r="J281" s="798"/>
      <c r="K281" s="798"/>
      <c r="L281" s="159" t="s">
        <v>6</v>
      </c>
      <c r="M281" s="809">
        <v>487500</v>
      </c>
      <c r="N281" s="798"/>
      <c r="O281" s="810" t="s">
        <v>7</v>
      </c>
      <c r="P281" s="801"/>
      <c r="Q281" s="801"/>
      <c r="R281" s="801"/>
    </row>
    <row r="282" spans="1:18" ht="21" customHeight="1">
      <c r="A282" s="160"/>
      <c r="B282" s="160"/>
      <c r="C282" s="160"/>
      <c r="D282" s="795" t="s">
        <v>512</v>
      </c>
      <c r="E282" s="795"/>
      <c r="F282" s="795"/>
      <c r="G282" s="795"/>
      <c r="H282" s="795"/>
      <c r="I282" s="795"/>
      <c r="J282" s="795"/>
      <c r="K282" s="795"/>
      <c r="L282" s="795"/>
      <c r="M282" s="823"/>
      <c r="N282" s="798"/>
      <c r="O282" s="804"/>
      <c r="P282" s="801"/>
      <c r="Q282" s="801"/>
      <c r="R282" s="801"/>
    </row>
    <row r="283" spans="1:18" ht="21" customHeight="1">
      <c r="A283" s="160"/>
      <c r="B283" s="160"/>
      <c r="C283" s="160"/>
      <c r="D283" s="160"/>
      <c r="E283" s="807" t="s">
        <v>87</v>
      </c>
      <c r="F283" s="798"/>
      <c r="G283" s="798"/>
      <c r="H283" s="798"/>
      <c r="I283" s="798"/>
      <c r="J283" s="798"/>
      <c r="K283" s="798"/>
      <c r="L283" s="164" t="s">
        <v>10</v>
      </c>
      <c r="M283" s="815">
        <v>9000</v>
      </c>
      <c r="N283" s="798"/>
      <c r="O283" s="820" t="s">
        <v>7</v>
      </c>
      <c r="P283" s="801"/>
      <c r="Q283" s="801"/>
      <c r="R283" s="801"/>
    </row>
    <row r="284" spans="1:18" ht="21" customHeight="1">
      <c r="A284" s="160"/>
      <c r="B284" s="160"/>
      <c r="C284" s="160"/>
      <c r="D284" s="160"/>
      <c r="E284" s="807" t="s">
        <v>91</v>
      </c>
      <c r="F284" s="798"/>
      <c r="G284" s="798"/>
      <c r="H284" s="798"/>
      <c r="I284" s="798"/>
      <c r="J284" s="798"/>
      <c r="K284" s="798"/>
      <c r="L284" s="164" t="s">
        <v>10</v>
      </c>
      <c r="M284" s="815">
        <v>478500</v>
      </c>
      <c r="N284" s="798"/>
      <c r="O284" s="820" t="s">
        <v>7</v>
      </c>
      <c r="P284" s="801"/>
      <c r="Q284" s="801"/>
      <c r="R284" s="801"/>
    </row>
    <row r="285" spans="1:18" ht="156" customHeight="1">
      <c r="A285" s="226"/>
      <c r="B285" s="226"/>
      <c r="C285" s="226"/>
      <c r="D285" s="227"/>
      <c r="E285" s="227"/>
      <c r="F285" s="795" t="s">
        <v>594</v>
      </c>
      <c r="G285" s="795"/>
      <c r="H285" s="795"/>
      <c r="I285" s="795"/>
      <c r="J285" s="795"/>
      <c r="K285" s="795"/>
      <c r="L285" s="795"/>
      <c r="M285" s="795"/>
      <c r="N285" s="795"/>
      <c r="O285" s="799"/>
      <c r="P285" s="798"/>
      <c r="Q285" s="798"/>
      <c r="R285" s="798"/>
    </row>
    <row r="286" spans="1:18" ht="168" customHeight="1">
      <c r="A286" s="226"/>
      <c r="B286" s="226"/>
      <c r="C286" s="226"/>
      <c r="D286" s="227"/>
      <c r="E286" s="227"/>
      <c r="F286" s="795" t="s">
        <v>596</v>
      </c>
      <c r="G286" s="795"/>
      <c r="H286" s="795"/>
      <c r="I286" s="795"/>
      <c r="J286" s="795"/>
      <c r="K286" s="795"/>
      <c r="L286" s="795"/>
      <c r="M286" s="795"/>
      <c r="N286" s="162"/>
      <c r="O286" s="799"/>
      <c r="P286" s="798"/>
      <c r="Q286" s="798"/>
      <c r="R286" s="798"/>
    </row>
    <row r="287" spans="1:18" ht="21" customHeight="1">
      <c r="A287" s="160"/>
      <c r="B287" s="160"/>
      <c r="C287" s="158"/>
      <c r="D287" s="806" t="s">
        <v>34</v>
      </c>
      <c r="E287" s="798"/>
      <c r="F287" s="798"/>
      <c r="G287" s="798"/>
      <c r="H287" s="798"/>
      <c r="I287" s="798"/>
      <c r="J287" s="798"/>
      <c r="K287" s="798"/>
      <c r="L287" s="159" t="s">
        <v>6</v>
      </c>
      <c r="M287" s="809">
        <v>1026424</v>
      </c>
      <c r="N287" s="798"/>
      <c r="O287" s="810" t="s">
        <v>7</v>
      </c>
      <c r="P287" s="801"/>
      <c r="Q287" s="801"/>
      <c r="R287" s="801"/>
    </row>
    <row r="288" spans="1:18" ht="21" customHeight="1">
      <c r="A288" s="160"/>
      <c r="B288" s="160"/>
      <c r="C288" s="160"/>
      <c r="D288" s="803" t="s">
        <v>35</v>
      </c>
      <c r="E288" s="798"/>
      <c r="F288" s="798"/>
      <c r="G288" s="798"/>
      <c r="H288" s="798"/>
      <c r="I288" s="798"/>
      <c r="J288" s="798"/>
      <c r="K288" s="798"/>
      <c r="L288" s="161" t="s">
        <v>10</v>
      </c>
      <c r="M288" s="818">
        <v>15000</v>
      </c>
      <c r="N288" s="798"/>
      <c r="O288" s="804" t="s">
        <v>7</v>
      </c>
      <c r="P288" s="801"/>
      <c r="Q288" s="801"/>
      <c r="R288" s="801"/>
    </row>
    <row r="289" spans="1:18" ht="21" customHeight="1">
      <c r="A289" s="226"/>
      <c r="B289" s="226"/>
      <c r="C289" s="226"/>
      <c r="D289" s="227"/>
      <c r="E289" s="227"/>
      <c r="F289" s="808" t="s">
        <v>415</v>
      </c>
      <c r="G289" s="798"/>
      <c r="H289" s="798"/>
      <c r="I289" s="798"/>
      <c r="J289" s="798"/>
      <c r="K289" s="798"/>
      <c r="L289" s="226"/>
      <c r="M289" s="797"/>
      <c r="N289" s="798"/>
      <c r="O289" s="800"/>
      <c r="P289" s="801"/>
      <c r="Q289" s="801"/>
      <c r="R289" s="801"/>
    </row>
    <row r="290" spans="1:18" ht="21" customHeight="1">
      <c r="A290" s="160"/>
      <c r="B290" s="160"/>
      <c r="C290" s="160"/>
      <c r="D290" s="803" t="s">
        <v>39</v>
      </c>
      <c r="E290" s="798"/>
      <c r="F290" s="798"/>
      <c r="G290" s="798"/>
      <c r="H290" s="798"/>
      <c r="I290" s="798"/>
      <c r="J290" s="798"/>
      <c r="K290" s="798"/>
      <c r="L290" s="161" t="s">
        <v>10</v>
      </c>
      <c r="M290" s="818">
        <v>1001424</v>
      </c>
      <c r="N290" s="798"/>
      <c r="O290" s="804" t="s">
        <v>7</v>
      </c>
      <c r="P290" s="801"/>
      <c r="Q290" s="801"/>
      <c r="R290" s="801"/>
    </row>
    <row r="291" spans="1:18" ht="44.25" customHeight="1">
      <c r="A291" s="226"/>
      <c r="B291" s="226"/>
      <c r="C291" s="226"/>
      <c r="D291" s="227"/>
      <c r="E291" s="227"/>
      <c r="F291" s="795" t="s">
        <v>524</v>
      </c>
      <c r="G291" s="795"/>
      <c r="H291" s="795"/>
      <c r="I291" s="795"/>
      <c r="J291" s="795"/>
      <c r="K291" s="795"/>
      <c r="L291" s="795"/>
      <c r="M291" s="162"/>
      <c r="N291" s="162"/>
      <c r="O291" s="799"/>
      <c r="P291" s="798"/>
      <c r="Q291" s="798"/>
      <c r="R291" s="798"/>
    </row>
    <row r="292" spans="1:18" ht="95.25" customHeight="1">
      <c r="A292" s="226"/>
      <c r="B292" s="226"/>
      <c r="C292" s="226"/>
      <c r="D292" s="227"/>
      <c r="E292" s="227"/>
      <c r="F292" s="795" t="s">
        <v>719</v>
      </c>
      <c r="G292" s="795"/>
      <c r="H292" s="795"/>
      <c r="I292" s="795"/>
      <c r="J292" s="795"/>
      <c r="K292" s="795"/>
      <c r="L292" s="795"/>
      <c r="M292" s="162"/>
      <c r="N292" s="162"/>
      <c r="O292" s="799"/>
      <c r="P292" s="798"/>
      <c r="Q292" s="798"/>
      <c r="R292" s="798"/>
    </row>
    <row r="293" spans="1:18" ht="43.5" customHeight="1">
      <c r="A293" s="226"/>
      <c r="B293" s="226"/>
      <c r="C293" s="226"/>
      <c r="D293" s="227"/>
      <c r="E293" s="227"/>
      <c r="F293" s="795" t="s">
        <v>720</v>
      </c>
      <c r="G293" s="795"/>
      <c r="H293" s="795"/>
      <c r="I293" s="795"/>
      <c r="J293" s="795"/>
      <c r="K293" s="795"/>
      <c r="L293" s="795"/>
      <c r="M293" s="162"/>
      <c r="N293" s="162"/>
      <c r="O293" s="799"/>
      <c r="P293" s="798"/>
      <c r="Q293" s="798"/>
      <c r="R293" s="798"/>
    </row>
    <row r="294" spans="1:18" ht="21" customHeight="1">
      <c r="A294" s="160"/>
      <c r="B294" s="160"/>
      <c r="C294" s="160"/>
      <c r="D294" s="803" t="s">
        <v>46</v>
      </c>
      <c r="E294" s="798"/>
      <c r="F294" s="798"/>
      <c r="G294" s="798"/>
      <c r="H294" s="798"/>
      <c r="I294" s="798"/>
      <c r="J294" s="798"/>
      <c r="K294" s="798"/>
      <c r="L294" s="161" t="s">
        <v>10</v>
      </c>
      <c r="M294" s="818">
        <v>10000</v>
      </c>
      <c r="N294" s="798"/>
      <c r="O294" s="804" t="s">
        <v>7</v>
      </c>
      <c r="P294" s="801"/>
      <c r="Q294" s="801"/>
      <c r="R294" s="801"/>
    </row>
    <row r="295" spans="1:18" ht="21" customHeight="1">
      <c r="A295" s="226"/>
      <c r="B295" s="226"/>
      <c r="C295" s="226"/>
      <c r="D295" s="227"/>
      <c r="E295" s="227"/>
      <c r="F295" s="808" t="s">
        <v>89</v>
      </c>
      <c r="G295" s="798"/>
      <c r="H295" s="798"/>
      <c r="I295" s="798"/>
      <c r="J295" s="798"/>
      <c r="K295" s="798"/>
      <c r="L295" s="226"/>
      <c r="M295" s="797"/>
      <c r="N295" s="798"/>
      <c r="O295" s="800"/>
      <c r="P295" s="801"/>
      <c r="Q295" s="801"/>
      <c r="R295" s="801"/>
    </row>
    <row r="296" spans="1:18" ht="21" customHeight="1">
      <c r="A296" s="160"/>
      <c r="B296" s="160"/>
      <c r="C296" s="158"/>
      <c r="D296" s="806" t="s">
        <v>50</v>
      </c>
      <c r="E296" s="798"/>
      <c r="F296" s="798"/>
      <c r="G296" s="798"/>
      <c r="H296" s="798"/>
      <c r="I296" s="798"/>
      <c r="J296" s="798"/>
      <c r="K296" s="798"/>
      <c r="L296" s="159" t="s">
        <v>6</v>
      </c>
      <c r="M296" s="809">
        <v>39000</v>
      </c>
      <c r="N296" s="798"/>
      <c r="O296" s="810" t="s">
        <v>7</v>
      </c>
      <c r="P296" s="801"/>
      <c r="Q296" s="801"/>
      <c r="R296" s="801"/>
    </row>
    <row r="297" spans="1:18" ht="21" customHeight="1">
      <c r="A297" s="160"/>
      <c r="B297" s="160"/>
      <c r="C297" s="160"/>
      <c r="D297" s="803" t="s">
        <v>51</v>
      </c>
      <c r="E297" s="798"/>
      <c r="F297" s="798"/>
      <c r="G297" s="798"/>
      <c r="H297" s="798"/>
      <c r="I297" s="798"/>
      <c r="J297" s="798"/>
      <c r="K297" s="798"/>
      <c r="L297" s="161" t="s">
        <v>10</v>
      </c>
      <c r="M297" s="818">
        <v>10000</v>
      </c>
      <c r="N297" s="798"/>
      <c r="O297" s="804" t="s">
        <v>7</v>
      </c>
      <c r="P297" s="801"/>
      <c r="Q297" s="801"/>
      <c r="R297" s="801"/>
    </row>
    <row r="298" spans="1:18" ht="21" customHeight="1">
      <c r="A298" s="226"/>
      <c r="B298" s="226"/>
      <c r="C298" s="226"/>
      <c r="D298" s="227"/>
      <c r="E298" s="227"/>
      <c r="F298" s="795" t="s">
        <v>462</v>
      </c>
      <c r="G298" s="795"/>
      <c r="H298" s="795"/>
      <c r="I298" s="795"/>
      <c r="J298" s="795"/>
      <c r="K298" s="795"/>
      <c r="L298" s="795"/>
      <c r="M298" s="797"/>
      <c r="N298" s="798"/>
      <c r="O298" s="800"/>
      <c r="P298" s="801"/>
      <c r="Q298" s="801"/>
      <c r="R298" s="801"/>
    </row>
    <row r="299" spans="1:18" ht="21" customHeight="1">
      <c r="A299" s="160"/>
      <c r="B299" s="160"/>
      <c r="C299" s="160"/>
      <c r="D299" s="803" t="s">
        <v>53</v>
      </c>
      <c r="E299" s="798"/>
      <c r="F299" s="798"/>
      <c r="G299" s="798"/>
      <c r="H299" s="798"/>
      <c r="I299" s="798"/>
      <c r="J299" s="798"/>
      <c r="K299" s="798"/>
      <c r="L299" s="161" t="s">
        <v>10</v>
      </c>
      <c r="M299" s="818">
        <v>5000</v>
      </c>
      <c r="N299" s="798"/>
      <c r="O299" s="804" t="s">
        <v>7</v>
      </c>
      <c r="P299" s="801"/>
      <c r="Q299" s="801"/>
      <c r="R299" s="801"/>
    </row>
    <row r="300" spans="1:18" ht="24" customHeight="1">
      <c r="A300" s="226"/>
      <c r="B300" s="226"/>
      <c r="C300" s="226"/>
      <c r="D300" s="227"/>
      <c r="E300" s="227"/>
      <c r="F300" s="795" t="s">
        <v>525</v>
      </c>
      <c r="G300" s="795"/>
      <c r="H300" s="795"/>
      <c r="I300" s="795"/>
      <c r="J300" s="795"/>
      <c r="K300" s="795"/>
      <c r="L300" s="795"/>
      <c r="M300" s="797"/>
      <c r="N300" s="798"/>
      <c r="O300" s="800"/>
      <c r="P300" s="801"/>
      <c r="Q300" s="801"/>
      <c r="R300" s="801"/>
    </row>
    <row r="301" spans="1:18" ht="21" customHeight="1">
      <c r="A301" s="160"/>
      <c r="B301" s="160"/>
      <c r="C301" s="160"/>
      <c r="D301" s="803" t="s">
        <v>59</v>
      </c>
      <c r="E301" s="798"/>
      <c r="F301" s="798"/>
      <c r="G301" s="798"/>
      <c r="H301" s="798"/>
      <c r="I301" s="798"/>
      <c r="J301" s="798"/>
      <c r="K301" s="798"/>
      <c r="L301" s="161" t="s">
        <v>10</v>
      </c>
      <c r="M301" s="818">
        <v>24000</v>
      </c>
      <c r="N301" s="798"/>
      <c r="O301" s="804" t="s">
        <v>7</v>
      </c>
      <c r="P301" s="801"/>
      <c r="Q301" s="801"/>
      <c r="R301" s="801"/>
    </row>
    <row r="302" spans="1:18" ht="21" customHeight="1">
      <c r="A302" s="226"/>
      <c r="B302" s="226"/>
      <c r="C302" s="226"/>
      <c r="D302" s="227"/>
      <c r="E302" s="227"/>
      <c r="F302" s="802" t="s">
        <v>526</v>
      </c>
      <c r="G302" s="802"/>
      <c r="H302" s="802"/>
      <c r="I302" s="802"/>
      <c r="J302" s="802"/>
      <c r="K302" s="802"/>
      <c r="L302" s="802"/>
      <c r="M302" s="802"/>
      <c r="N302" s="802"/>
      <c r="O302" s="799"/>
      <c r="P302" s="798"/>
      <c r="Q302" s="798"/>
      <c r="R302" s="798"/>
    </row>
    <row r="303" spans="1:18" ht="21" customHeight="1">
      <c r="A303" s="160"/>
      <c r="B303" s="160"/>
      <c r="C303" s="806" t="s">
        <v>69</v>
      </c>
      <c r="D303" s="798"/>
      <c r="E303" s="798"/>
      <c r="F303" s="798"/>
      <c r="G303" s="798"/>
      <c r="H303" s="798"/>
      <c r="I303" s="798"/>
      <c r="J303" s="798"/>
      <c r="K303" s="798"/>
      <c r="L303" s="159" t="s">
        <v>6</v>
      </c>
      <c r="M303" s="809">
        <v>2042000</v>
      </c>
      <c r="N303" s="798"/>
      <c r="O303" s="810" t="s">
        <v>7</v>
      </c>
      <c r="P303" s="801"/>
      <c r="Q303" s="801"/>
      <c r="R303" s="801"/>
    </row>
    <row r="304" spans="1:18" ht="21" customHeight="1">
      <c r="A304" s="160"/>
      <c r="B304" s="160"/>
      <c r="C304" s="158"/>
      <c r="D304" s="806" t="s">
        <v>70</v>
      </c>
      <c r="E304" s="798"/>
      <c r="F304" s="798"/>
      <c r="G304" s="798"/>
      <c r="H304" s="798"/>
      <c r="I304" s="798"/>
      <c r="J304" s="798"/>
      <c r="K304" s="798"/>
      <c r="L304" s="159" t="s">
        <v>6</v>
      </c>
      <c r="M304" s="809">
        <v>2042000</v>
      </c>
      <c r="N304" s="798"/>
      <c r="O304" s="810" t="s">
        <v>7</v>
      </c>
      <c r="P304" s="801"/>
      <c r="Q304" s="801"/>
      <c r="R304" s="801"/>
    </row>
    <row r="305" spans="1:18" ht="21" customHeight="1">
      <c r="A305" s="160"/>
      <c r="B305" s="160"/>
      <c r="C305" s="160"/>
      <c r="D305" s="803" t="s">
        <v>93</v>
      </c>
      <c r="E305" s="798"/>
      <c r="F305" s="798"/>
      <c r="G305" s="798"/>
      <c r="H305" s="798"/>
      <c r="I305" s="798"/>
      <c r="J305" s="798"/>
      <c r="K305" s="798"/>
      <c r="L305" s="161"/>
      <c r="M305" s="823"/>
      <c r="N305" s="798"/>
      <c r="O305" s="804"/>
      <c r="P305" s="801"/>
      <c r="Q305" s="801"/>
      <c r="R305" s="801"/>
    </row>
    <row r="306" spans="1:18" ht="21" customHeight="1">
      <c r="A306" s="160"/>
      <c r="B306" s="160"/>
      <c r="C306" s="160"/>
      <c r="D306" s="160"/>
      <c r="E306" s="807" t="s">
        <v>446</v>
      </c>
      <c r="F306" s="798"/>
      <c r="G306" s="798"/>
      <c r="H306" s="798"/>
      <c r="I306" s="798"/>
      <c r="J306" s="798"/>
      <c r="K306" s="798"/>
      <c r="L306" s="164" t="s">
        <v>10</v>
      </c>
      <c r="M306" s="815">
        <v>30000</v>
      </c>
      <c r="N306" s="798"/>
      <c r="O306" s="820" t="s">
        <v>7</v>
      </c>
      <c r="P306" s="801"/>
      <c r="Q306" s="801"/>
      <c r="R306" s="801"/>
    </row>
    <row r="307" spans="1:18" ht="138.75" customHeight="1">
      <c r="A307" s="226"/>
      <c r="B307" s="226"/>
      <c r="C307" s="226"/>
      <c r="D307" s="227"/>
      <c r="E307" s="227"/>
      <c r="F307" s="795" t="s">
        <v>463</v>
      </c>
      <c r="G307" s="795"/>
      <c r="H307" s="795"/>
      <c r="I307" s="795"/>
      <c r="J307" s="795"/>
      <c r="K307" s="795"/>
      <c r="L307" s="795"/>
      <c r="M307" s="797"/>
      <c r="N307" s="798"/>
      <c r="O307" s="799"/>
      <c r="P307" s="798"/>
      <c r="Q307" s="798"/>
      <c r="R307" s="798"/>
    </row>
    <row r="308" spans="1:18" ht="21" customHeight="1">
      <c r="A308" s="160"/>
      <c r="B308" s="160"/>
      <c r="C308" s="160"/>
      <c r="D308" s="160"/>
      <c r="E308" s="807" t="s">
        <v>448</v>
      </c>
      <c r="F308" s="798"/>
      <c r="G308" s="798"/>
      <c r="H308" s="798"/>
      <c r="I308" s="798"/>
      <c r="J308" s="798"/>
      <c r="K308" s="798"/>
      <c r="L308" s="164" t="s">
        <v>10</v>
      </c>
      <c r="M308" s="815">
        <v>30000</v>
      </c>
      <c r="N308" s="798"/>
      <c r="O308" s="820" t="s">
        <v>7</v>
      </c>
      <c r="P308" s="801"/>
      <c r="Q308" s="801"/>
      <c r="R308" s="801"/>
    </row>
    <row r="309" spans="1:18" ht="90" customHeight="1">
      <c r="A309" s="226"/>
      <c r="B309" s="226"/>
      <c r="C309" s="226"/>
      <c r="D309" s="227"/>
      <c r="E309" s="227"/>
      <c r="F309" s="795" t="s">
        <v>568</v>
      </c>
      <c r="G309" s="795"/>
      <c r="H309" s="795"/>
      <c r="I309" s="795"/>
      <c r="J309" s="795"/>
      <c r="K309" s="795"/>
      <c r="L309" s="795"/>
      <c r="M309" s="797"/>
      <c r="N309" s="798"/>
      <c r="O309" s="799"/>
      <c r="P309" s="798"/>
      <c r="Q309" s="798"/>
      <c r="R309" s="798"/>
    </row>
    <row r="310" spans="1:18" ht="42" customHeight="1">
      <c r="A310" s="226"/>
      <c r="B310" s="226"/>
      <c r="C310" s="226"/>
      <c r="D310" s="227"/>
      <c r="E310" s="227"/>
      <c r="F310" s="795" t="s">
        <v>598</v>
      </c>
      <c r="G310" s="795"/>
      <c r="H310" s="795"/>
      <c r="I310" s="795"/>
      <c r="J310" s="795"/>
      <c r="K310" s="795"/>
      <c r="L310" s="795"/>
      <c r="M310" s="797"/>
      <c r="N310" s="798"/>
      <c r="O310" s="799"/>
      <c r="P310" s="798"/>
      <c r="Q310" s="798"/>
      <c r="R310" s="798"/>
    </row>
    <row r="311" spans="1:18" ht="21" customHeight="1">
      <c r="A311" s="160"/>
      <c r="B311" s="160"/>
      <c r="C311" s="160"/>
      <c r="D311" s="160"/>
      <c r="E311" s="807" t="s">
        <v>447</v>
      </c>
      <c r="F311" s="798"/>
      <c r="G311" s="798"/>
      <c r="H311" s="798"/>
      <c r="I311" s="798"/>
      <c r="J311" s="798"/>
      <c r="K311" s="798"/>
      <c r="L311" s="164" t="s">
        <v>10</v>
      </c>
      <c r="M311" s="815">
        <v>50000</v>
      </c>
      <c r="N311" s="798"/>
      <c r="O311" s="820" t="s">
        <v>7</v>
      </c>
      <c r="P311" s="801"/>
      <c r="Q311" s="801"/>
      <c r="R311" s="801"/>
    </row>
    <row r="312" spans="1:18" ht="44.25" customHeight="1">
      <c r="A312" s="226"/>
      <c r="B312" s="226"/>
      <c r="C312" s="226"/>
      <c r="D312" s="227"/>
      <c r="E312" s="227"/>
      <c r="F312" s="795" t="s">
        <v>607</v>
      </c>
      <c r="G312" s="795"/>
      <c r="H312" s="795"/>
      <c r="I312" s="795"/>
      <c r="J312" s="795"/>
      <c r="K312" s="795"/>
      <c r="L312" s="795"/>
      <c r="M312" s="797"/>
      <c r="N312" s="798"/>
      <c r="O312" s="800"/>
      <c r="P312" s="801"/>
      <c r="Q312" s="801"/>
      <c r="R312" s="801"/>
    </row>
    <row r="313" spans="1:18" ht="87.75" customHeight="1">
      <c r="A313" s="226"/>
      <c r="B313" s="226"/>
      <c r="C313" s="226"/>
      <c r="D313" s="227"/>
      <c r="E313" s="227"/>
      <c r="F313" s="795" t="s">
        <v>597</v>
      </c>
      <c r="G313" s="795"/>
      <c r="H313" s="795"/>
      <c r="I313" s="795"/>
      <c r="J313" s="795"/>
      <c r="K313" s="795"/>
      <c r="L313" s="795"/>
      <c r="M313" s="797"/>
      <c r="N313" s="798"/>
      <c r="O313" s="800"/>
      <c r="P313" s="801"/>
      <c r="Q313" s="801"/>
      <c r="R313" s="801"/>
    </row>
    <row r="314" spans="1:18" ht="45" customHeight="1">
      <c r="A314" s="160"/>
      <c r="B314" s="160"/>
      <c r="C314" s="160"/>
      <c r="D314" s="160"/>
      <c r="E314" s="795" t="s">
        <v>326</v>
      </c>
      <c r="F314" s="795"/>
      <c r="G314" s="795"/>
      <c r="H314" s="795"/>
      <c r="I314" s="795"/>
      <c r="J314" s="795"/>
      <c r="K314" s="795"/>
      <c r="L314" s="164" t="s">
        <v>10</v>
      </c>
      <c r="M314" s="815">
        <v>1932000</v>
      </c>
      <c r="N314" s="798"/>
      <c r="O314" s="820" t="s">
        <v>7</v>
      </c>
      <c r="P314" s="801"/>
      <c r="Q314" s="801"/>
      <c r="R314" s="801"/>
    </row>
    <row r="315" spans="1:18" ht="88.5" customHeight="1">
      <c r="A315" s="226"/>
      <c r="B315" s="226"/>
      <c r="C315" s="226"/>
      <c r="D315" s="227"/>
      <c r="E315" s="227"/>
      <c r="F315" s="795" t="s">
        <v>569</v>
      </c>
      <c r="G315" s="795"/>
      <c r="H315" s="795"/>
      <c r="I315" s="795"/>
      <c r="J315" s="795"/>
      <c r="K315" s="795"/>
      <c r="L315" s="795"/>
      <c r="M315" s="797"/>
      <c r="N315" s="798"/>
      <c r="O315" s="799"/>
      <c r="P315" s="798"/>
      <c r="Q315" s="798"/>
      <c r="R315" s="798"/>
    </row>
    <row r="316" spans="1:18" ht="21" customHeight="1">
      <c r="A316" s="824" t="s">
        <v>94</v>
      </c>
      <c r="B316" s="798"/>
      <c r="C316" s="798"/>
      <c r="D316" s="798"/>
      <c r="E316" s="798"/>
      <c r="F316" s="798"/>
      <c r="G316" s="798"/>
      <c r="H316" s="798"/>
      <c r="I316" s="798"/>
      <c r="J316" s="798"/>
      <c r="K316" s="798"/>
      <c r="L316" s="798"/>
      <c r="M316" s="798"/>
      <c r="N316" s="798"/>
      <c r="O316" s="798"/>
      <c r="P316" s="798"/>
      <c r="Q316" s="798"/>
      <c r="R316" s="798"/>
    </row>
    <row r="317" spans="1:18" ht="21" customHeight="1">
      <c r="A317" s="158"/>
      <c r="B317" s="806" t="s">
        <v>95</v>
      </c>
      <c r="C317" s="798"/>
      <c r="D317" s="798"/>
      <c r="E317" s="798"/>
      <c r="F317" s="798"/>
      <c r="G317" s="798"/>
      <c r="H317" s="798"/>
      <c r="I317" s="798"/>
      <c r="J317" s="798"/>
      <c r="K317" s="798"/>
      <c r="L317" s="159" t="s">
        <v>6</v>
      </c>
      <c r="M317" s="809">
        <v>3172460</v>
      </c>
      <c r="N317" s="798"/>
      <c r="O317" s="810" t="s">
        <v>7</v>
      </c>
      <c r="P317" s="801"/>
      <c r="Q317" s="801"/>
      <c r="R317" s="801"/>
    </row>
    <row r="318" spans="1:18" ht="21" customHeight="1">
      <c r="A318" s="160"/>
      <c r="B318" s="160"/>
      <c r="C318" s="806" t="s">
        <v>8</v>
      </c>
      <c r="D318" s="798"/>
      <c r="E318" s="798"/>
      <c r="F318" s="798"/>
      <c r="G318" s="798"/>
      <c r="H318" s="798"/>
      <c r="I318" s="798"/>
      <c r="J318" s="798"/>
      <c r="K318" s="798"/>
      <c r="L318" s="159" t="s">
        <v>6</v>
      </c>
      <c r="M318" s="809">
        <v>1257460</v>
      </c>
      <c r="N318" s="798"/>
      <c r="O318" s="810" t="s">
        <v>7</v>
      </c>
      <c r="P318" s="801"/>
      <c r="Q318" s="801"/>
      <c r="R318" s="801"/>
    </row>
    <row r="319" spans="1:18" ht="21" customHeight="1">
      <c r="A319" s="160"/>
      <c r="B319" s="160"/>
      <c r="C319" s="158"/>
      <c r="D319" s="806" t="s">
        <v>11</v>
      </c>
      <c r="E319" s="798"/>
      <c r="F319" s="798"/>
      <c r="G319" s="798"/>
      <c r="H319" s="798"/>
      <c r="I319" s="798"/>
      <c r="J319" s="798"/>
      <c r="K319" s="798"/>
      <c r="L319" s="159" t="s">
        <v>6</v>
      </c>
      <c r="M319" s="809">
        <v>1257460</v>
      </c>
      <c r="N319" s="798"/>
      <c r="O319" s="810" t="s">
        <v>7</v>
      </c>
      <c r="P319" s="801"/>
      <c r="Q319" s="801"/>
      <c r="R319" s="801"/>
    </row>
    <row r="320" spans="1:18" ht="21" customHeight="1">
      <c r="A320" s="160"/>
      <c r="B320" s="160"/>
      <c r="C320" s="160"/>
      <c r="D320" s="803" t="s">
        <v>508</v>
      </c>
      <c r="E320" s="798"/>
      <c r="F320" s="798"/>
      <c r="G320" s="798"/>
      <c r="H320" s="798"/>
      <c r="I320" s="798"/>
      <c r="J320" s="798"/>
      <c r="K320" s="798"/>
      <c r="L320" s="161" t="s">
        <v>10</v>
      </c>
      <c r="M320" s="818">
        <v>677460</v>
      </c>
      <c r="N320" s="798"/>
      <c r="O320" s="804" t="s">
        <v>7</v>
      </c>
      <c r="P320" s="801"/>
      <c r="Q320" s="801"/>
      <c r="R320" s="801"/>
    </row>
    <row r="321" spans="1:18" ht="45" customHeight="1">
      <c r="A321" s="226"/>
      <c r="B321" s="226"/>
      <c r="C321" s="226"/>
      <c r="D321" s="227"/>
      <c r="E321" s="227"/>
      <c r="F321" s="795" t="s">
        <v>464</v>
      </c>
      <c r="G321" s="795"/>
      <c r="H321" s="795"/>
      <c r="I321" s="795"/>
      <c r="J321" s="795"/>
      <c r="K321" s="795"/>
      <c r="L321" s="795"/>
      <c r="M321" s="797"/>
      <c r="N321" s="798"/>
      <c r="O321" s="800"/>
      <c r="P321" s="801"/>
      <c r="Q321" s="801"/>
      <c r="R321" s="801"/>
    </row>
    <row r="322" spans="1:18" ht="24">
      <c r="A322" s="160"/>
      <c r="B322" s="160"/>
      <c r="C322" s="160"/>
      <c r="D322" s="803" t="s">
        <v>509</v>
      </c>
      <c r="E322" s="798"/>
      <c r="F322" s="798"/>
      <c r="G322" s="798"/>
      <c r="H322" s="798"/>
      <c r="I322" s="798"/>
      <c r="J322" s="798"/>
      <c r="K322" s="798"/>
      <c r="L322" s="161" t="s">
        <v>10</v>
      </c>
      <c r="M322" s="818">
        <v>10000</v>
      </c>
      <c r="N322" s="798"/>
      <c r="O322" s="804" t="s">
        <v>7</v>
      </c>
      <c r="P322" s="801"/>
      <c r="Q322" s="801"/>
      <c r="R322" s="801"/>
    </row>
    <row r="323" spans="1:18" ht="21" customHeight="1">
      <c r="A323" s="226"/>
      <c r="B323" s="226"/>
      <c r="C323" s="226"/>
      <c r="D323" s="227"/>
      <c r="E323" s="227"/>
      <c r="F323" s="808" t="s">
        <v>85</v>
      </c>
      <c r="G323" s="798"/>
      <c r="H323" s="798"/>
      <c r="I323" s="798"/>
      <c r="J323" s="798"/>
      <c r="K323" s="798"/>
      <c r="L323" s="226"/>
      <c r="M323" s="797"/>
      <c r="N323" s="798"/>
      <c r="O323" s="800"/>
      <c r="P323" s="801"/>
      <c r="Q323" s="801"/>
      <c r="R323" s="801"/>
    </row>
    <row r="324" spans="1:18" ht="21" customHeight="1">
      <c r="A324" s="160"/>
      <c r="B324" s="160"/>
      <c r="C324" s="160"/>
      <c r="D324" s="803" t="s">
        <v>12</v>
      </c>
      <c r="E324" s="798"/>
      <c r="F324" s="798"/>
      <c r="G324" s="798"/>
      <c r="H324" s="798"/>
      <c r="I324" s="798"/>
      <c r="J324" s="798"/>
      <c r="K324" s="798"/>
      <c r="L324" s="161" t="s">
        <v>10</v>
      </c>
      <c r="M324" s="818">
        <v>42000</v>
      </c>
      <c r="N324" s="798"/>
      <c r="O324" s="804" t="s">
        <v>7</v>
      </c>
      <c r="P324" s="801"/>
      <c r="Q324" s="801"/>
      <c r="R324" s="801"/>
    </row>
    <row r="325" spans="1:18" ht="42.75" customHeight="1">
      <c r="A325" s="226"/>
      <c r="B325" s="226"/>
      <c r="C325" s="226"/>
      <c r="D325" s="227"/>
      <c r="E325" s="227"/>
      <c r="F325" s="795" t="s">
        <v>13</v>
      </c>
      <c r="G325" s="795"/>
      <c r="H325" s="795"/>
      <c r="I325" s="795"/>
      <c r="J325" s="795"/>
      <c r="K325" s="795"/>
      <c r="L325" s="795"/>
      <c r="M325" s="797"/>
      <c r="N325" s="798"/>
      <c r="O325" s="800"/>
      <c r="P325" s="801"/>
      <c r="Q325" s="801"/>
      <c r="R325" s="801"/>
    </row>
    <row r="326" spans="1:18" ht="21" customHeight="1">
      <c r="A326" s="160"/>
      <c r="B326" s="160"/>
      <c r="C326" s="160"/>
      <c r="D326" s="803" t="s">
        <v>14</v>
      </c>
      <c r="E326" s="798"/>
      <c r="F326" s="798"/>
      <c r="G326" s="798"/>
      <c r="H326" s="798"/>
      <c r="I326" s="798"/>
      <c r="J326" s="798"/>
      <c r="K326" s="798"/>
      <c r="L326" s="161" t="s">
        <v>10</v>
      </c>
      <c r="M326" s="818">
        <v>490000</v>
      </c>
      <c r="N326" s="798"/>
      <c r="O326" s="804" t="s">
        <v>7</v>
      </c>
      <c r="P326" s="801"/>
      <c r="Q326" s="801"/>
      <c r="R326" s="801"/>
    </row>
    <row r="327" spans="1:18" ht="21" customHeight="1">
      <c r="A327" s="226"/>
      <c r="B327" s="226"/>
      <c r="C327" s="226"/>
      <c r="D327" s="227"/>
      <c r="E327" s="227"/>
      <c r="F327" s="808" t="s">
        <v>527</v>
      </c>
      <c r="G327" s="798"/>
      <c r="H327" s="798"/>
      <c r="I327" s="798"/>
      <c r="J327" s="798"/>
      <c r="K327" s="798"/>
      <c r="L327" s="226"/>
      <c r="M327" s="797"/>
      <c r="N327" s="798"/>
      <c r="O327" s="800"/>
      <c r="P327" s="801"/>
      <c r="Q327" s="801"/>
      <c r="R327" s="801"/>
    </row>
    <row r="328" spans="1:18" ht="21" customHeight="1">
      <c r="A328" s="160"/>
      <c r="B328" s="160"/>
      <c r="C328" s="160"/>
      <c r="D328" s="803" t="s">
        <v>510</v>
      </c>
      <c r="E328" s="798"/>
      <c r="F328" s="798"/>
      <c r="G328" s="798"/>
      <c r="H328" s="798"/>
      <c r="I328" s="798"/>
      <c r="J328" s="798"/>
      <c r="K328" s="798"/>
      <c r="L328" s="161" t="s">
        <v>10</v>
      </c>
      <c r="M328" s="818">
        <v>38000</v>
      </c>
      <c r="N328" s="798"/>
      <c r="O328" s="804" t="s">
        <v>7</v>
      </c>
      <c r="P328" s="801"/>
      <c r="Q328" s="801"/>
      <c r="R328" s="801"/>
    </row>
    <row r="329" spans="1:18" ht="21" customHeight="1">
      <c r="A329" s="226"/>
      <c r="B329" s="226"/>
      <c r="C329" s="226"/>
      <c r="D329" s="227"/>
      <c r="E329" s="227"/>
      <c r="F329" s="808" t="s">
        <v>96</v>
      </c>
      <c r="G329" s="798"/>
      <c r="H329" s="798"/>
      <c r="I329" s="798"/>
      <c r="J329" s="798"/>
      <c r="K329" s="798"/>
      <c r="L329" s="226"/>
      <c r="M329" s="797"/>
      <c r="N329" s="798"/>
      <c r="O329" s="800"/>
      <c r="P329" s="801"/>
      <c r="Q329" s="801"/>
      <c r="R329" s="801"/>
    </row>
    <row r="330" spans="1:18" ht="21" customHeight="1">
      <c r="A330" s="160"/>
      <c r="B330" s="160"/>
      <c r="C330" s="806" t="s">
        <v>15</v>
      </c>
      <c r="D330" s="798"/>
      <c r="E330" s="798"/>
      <c r="F330" s="798"/>
      <c r="G330" s="798"/>
      <c r="H330" s="798"/>
      <c r="I330" s="798"/>
      <c r="J330" s="798"/>
      <c r="K330" s="798"/>
      <c r="L330" s="159" t="s">
        <v>6</v>
      </c>
      <c r="M330" s="809">
        <v>1547000</v>
      </c>
      <c r="N330" s="798"/>
      <c r="O330" s="810" t="s">
        <v>7</v>
      </c>
      <c r="P330" s="801"/>
      <c r="Q330" s="801"/>
      <c r="R330" s="801"/>
    </row>
    <row r="331" spans="1:18" ht="21" customHeight="1">
      <c r="A331" s="160"/>
      <c r="B331" s="160"/>
      <c r="C331" s="158"/>
      <c r="D331" s="806" t="s">
        <v>16</v>
      </c>
      <c r="E331" s="798"/>
      <c r="F331" s="798"/>
      <c r="G331" s="798"/>
      <c r="H331" s="798"/>
      <c r="I331" s="798"/>
      <c r="J331" s="798"/>
      <c r="K331" s="798"/>
      <c r="L331" s="159" t="s">
        <v>6</v>
      </c>
      <c r="M331" s="809">
        <v>191000</v>
      </c>
      <c r="N331" s="798"/>
      <c r="O331" s="810" t="s">
        <v>7</v>
      </c>
      <c r="P331" s="801"/>
      <c r="Q331" s="801"/>
      <c r="R331" s="801"/>
    </row>
    <row r="332" spans="1:18" ht="21" customHeight="1">
      <c r="A332" s="160"/>
      <c r="B332" s="160"/>
      <c r="C332" s="160"/>
      <c r="D332" s="803" t="s">
        <v>17</v>
      </c>
      <c r="E332" s="798"/>
      <c r="F332" s="798"/>
      <c r="G332" s="798"/>
      <c r="H332" s="798"/>
      <c r="I332" s="798"/>
      <c r="J332" s="798"/>
      <c r="K332" s="798"/>
      <c r="L332" s="161" t="s">
        <v>10</v>
      </c>
      <c r="M332" s="818">
        <v>149000</v>
      </c>
      <c r="N332" s="798"/>
      <c r="O332" s="804" t="s">
        <v>7</v>
      </c>
      <c r="P332" s="801"/>
      <c r="Q332" s="801"/>
      <c r="R332" s="801"/>
    </row>
    <row r="333" spans="1:18" ht="142.5" customHeight="1">
      <c r="A333" s="226"/>
      <c r="B333" s="226"/>
      <c r="C333" s="226"/>
      <c r="D333" s="227"/>
      <c r="E333" s="227"/>
      <c r="F333" s="795" t="s">
        <v>570</v>
      </c>
      <c r="G333" s="795"/>
      <c r="H333" s="795"/>
      <c r="I333" s="795"/>
      <c r="J333" s="795"/>
      <c r="K333" s="795"/>
      <c r="L333" s="795"/>
      <c r="M333" s="797"/>
      <c r="N333" s="798"/>
      <c r="O333" s="799"/>
      <c r="P333" s="798"/>
      <c r="Q333" s="798"/>
      <c r="R333" s="798"/>
    </row>
    <row r="334" spans="1:18" ht="21" customHeight="1">
      <c r="A334" s="160"/>
      <c r="B334" s="160"/>
      <c r="C334" s="160"/>
      <c r="D334" s="803" t="s">
        <v>18</v>
      </c>
      <c r="E334" s="798"/>
      <c r="F334" s="798"/>
      <c r="G334" s="798"/>
      <c r="H334" s="798"/>
      <c r="I334" s="798"/>
      <c r="J334" s="798"/>
      <c r="K334" s="798"/>
      <c r="L334" s="161" t="s">
        <v>10</v>
      </c>
      <c r="M334" s="818">
        <v>1000</v>
      </c>
      <c r="N334" s="798"/>
      <c r="O334" s="804" t="s">
        <v>7</v>
      </c>
      <c r="P334" s="801"/>
      <c r="Q334" s="801"/>
      <c r="R334" s="801"/>
    </row>
    <row r="335" spans="1:18" ht="43.5" customHeight="1">
      <c r="A335" s="226"/>
      <c r="B335" s="226"/>
      <c r="C335" s="226"/>
      <c r="D335" s="227"/>
      <c r="E335" s="227"/>
      <c r="F335" s="795" t="s">
        <v>465</v>
      </c>
      <c r="G335" s="795"/>
      <c r="H335" s="795"/>
      <c r="I335" s="795"/>
      <c r="J335" s="795"/>
      <c r="K335" s="795"/>
      <c r="L335" s="795"/>
      <c r="M335" s="797"/>
      <c r="N335" s="798"/>
      <c r="O335" s="800"/>
      <c r="P335" s="801"/>
      <c r="Q335" s="801"/>
      <c r="R335" s="801"/>
    </row>
    <row r="336" spans="1:18" ht="21" customHeight="1">
      <c r="A336" s="160"/>
      <c r="B336" s="160"/>
      <c r="C336" s="160"/>
      <c r="D336" s="803" t="s">
        <v>19</v>
      </c>
      <c r="E336" s="798"/>
      <c r="F336" s="798"/>
      <c r="G336" s="798"/>
      <c r="H336" s="798"/>
      <c r="I336" s="798"/>
      <c r="J336" s="798"/>
      <c r="K336" s="798"/>
      <c r="L336" s="161" t="s">
        <v>10</v>
      </c>
      <c r="M336" s="818">
        <v>36000</v>
      </c>
      <c r="N336" s="798"/>
      <c r="O336" s="804" t="s">
        <v>7</v>
      </c>
      <c r="P336" s="801"/>
      <c r="Q336" s="801"/>
      <c r="R336" s="801"/>
    </row>
    <row r="337" spans="1:18" ht="21" customHeight="1">
      <c r="A337" s="226"/>
      <c r="B337" s="226"/>
      <c r="C337" s="226"/>
      <c r="D337" s="227"/>
      <c r="E337" s="227"/>
      <c r="F337" s="808" t="s">
        <v>20</v>
      </c>
      <c r="G337" s="798"/>
      <c r="H337" s="798"/>
      <c r="I337" s="798"/>
      <c r="J337" s="798"/>
      <c r="K337" s="798"/>
      <c r="L337" s="226"/>
      <c r="M337" s="797"/>
      <c r="N337" s="798"/>
      <c r="O337" s="800"/>
      <c r="P337" s="801"/>
      <c r="Q337" s="801"/>
      <c r="R337" s="801"/>
    </row>
    <row r="338" spans="1:18" ht="21" customHeight="1">
      <c r="A338" s="160"/>
      <c r="B338" s="160"/>
      <c r="C338" s="160"/>
      <c r="D338" s="803" t="s">
        <v>21</v>
      </c>
      <c r="E338" s="798"/>
      <c r="F338" s="798"/>
      <c r="G338" s="798"/>
      <c r="H338" s="798"/>
      <c r="I338" s="798"/>
      <c r="J338" s="798"/>
      <c r="K338" s="798"/>
      <c r="L338" s="161"/>
      <c r="M338" s="823"/>
      <c r="N338" s="798"/>
      <c r="O338" s="804"/>
      <c r="P338" s="801"/>
      <c r="Q338" s="801"/>
      <c r="R338" s="801"/>
    </row>
    <row r="339" spans="1:18" ht="21" customHeight="1">
      <c r="A339" s="160"/>
      <c r="B339" s="160"/>
      <c r="C339" s="160"/>
      <c r="D339" s="160"/>
      <c r="E339" s="807" t="s">
        <v>511</v>
      </c>
      <c r="F339" s="798"/>
      <c r="G339" s="798"/>
      <c r="H339" s="798"/>
      <c r="I339" s="798"/>
      <c r="J339" s="798"/>
      <c r="K339" s="798"/>
      <c r="L339" s="164" t="s">
        <v>10</v>
      </c>
      <c r="M339" s="815">
        <v>5000</v>
      </c>
      <c r="N339" s="798"/>
      <c r="O339" s="820" t="s">
        <v>7</v>
      </c>
      <c r="P339" s="801"/>
      <c r="Q339" s="801"/>
      <c r="R339" s="801"/>
    </row>
    <row r="340" spans="1:18" ht="21" customHeight="1">
      <c r="A340" s="226"/>
      <c r="B340" s="226"/>
      <c r="C340" s="226"/>
      <c r="D340" s="227"/>
      <c r="E340" s="227"/>
      <c r="F340" s="808" t="s">
        <v>97</v>
      </c>
      <c r="G340" s="798"/>
      <c r="H340" s="798"/>
      <c r="I340" s="798"/>
      <c r="J340" s="798"/>
      <c r="K340" s="798"/>
      <c r="L340" s="226"/>
      <c r="M340" s="797"/>
      <c r="N340" s="798"/>
      <c r="O340" s="800"/>
      <c r="P340" s="801"/>
      <c r="Q340" s="801"/>
      <c r="R340" s="801"/>
    </row>
    <row r="341" spans="1:18" ht="21" customHeight="1">
      <c r="A341" s="160"/>
      <c r="B341" s="160"/>
      <c r="C341" s="158"/>
      <c r="D341" s="806" t="s">
        <v>22</v>
      </c>
      <c r="E341" s="798"/>
      <c r="F341" s="798"/>
      <c r="G341" s="798"/>
      <c r="H341" s="798"/>
      <c r="I341" s="798"/>
      <c r="J341" s="798"/>
      <c r="K341" s="798"/>
      <c r="L341" s="159" t="s">
        <v>6</v>
      </c>
      <c r="M341" s="809">
        <v>776000</v>
      </c>
      <c r="N341" s="798"/>
      <c r="O341" s="810" t="s">
        <v>7</v>
      </c>
      <c r="P341" s="801"/>
      <c r="Q341" s="801"/>
      <c r="R341" s="801"/>
    </row>
    <row r="342" spans="1:18" ht="21" customHeight="1">
      <c r="A342" s="160"/>
      <c r="B342" s="160"/>
      <c r="C342" s="160"/>
      <c r="D342" s="803" t="s">
        <v>23</v>
      </c>
      <c r="E342" s="798"/>
      <c r="F342" s="798"/>
      <c r="G342" s="798"/>
      <c r="H342" s="798"/>
      <c r="I342" s="798"/>
      <c r="J342" s="798"/>
      <c r="K342" s="798"/>
      <c r="L342" s="161"/>
      <c r="M342" s="823"/>
      <c r="N342" s="798"/>
      <c r="O342" s="804"/>
      <c r="P342" s="801"/>
      <c r="Q342" s="801"/>
      <c r="R342" s="801"/>
    </row>
    <row r="343" spans="1:18" ht="21" customHeight="1">
      <c r="A343" s="160"/>
      <c r="B343" s="160"/>
      <c r="C343" s="160"/>
      <c r="D343" s="160"/>
      <c r="E343" s="807" t="s">
        <v>23</v>
      </c>
      <c r="F343" s="798"/>
      <c r="G343" s="798"/>
      <c r="H343" s="798"/>
      <c r="I343" s="798"/>
      <c r="J343" s="798"/>
      <c r="K343" s="798"/>
      <c r="L343" s="164" t="s">
        <v>10</v>
      </c>
      <c r="M343" s="815">
        <v>566000</v>
      </c>
      <c r="N343" s="798"/>
      <c r="O343" s="820" t="s">
        <v>7</v>
      </c>
      <c r="P343" s="801"/>
      <c r="Q343" s="801"/>
      <c r="R343" s="801"/>
    </row>
    <row r="344" spans="1:18" ht="87" customHeight="1">
      <c r="A344" s="226"/>
      <c r="B344" s="226"/>
      <c r="C344" s="226"/>
      <c r="D344" s="227"/>
      <c r="E344" s="227"/>
      <c r="F344" s="795" t="s">
        <v>571</v>
      </c>
      <c r="G344" s="795"/>
      <c r="H344" s="795"/>
      <c r="I344" s="795"/>
      <c r="J344" s="795"/>
      <c r="K344" s="795"/>
      <c r="L344" s="795"/>
      <c r="M344" s="797"/>
      <c r="N344" s="798"/>
      <c r="O344" s="799"/>
      <c r="P344" s="798"/>
      <c r="Q344" s="798"/>
      <c r="R344" s="798"/>
    </row>
    <row r="345" spans="1:18" ht="21" customHeight="1">
      <c r="A345" s="160"/>
      <c r="B345" s="160"/>
      <c r="C345" s="160"/>
      <c r="D345" s="803" t="s">
        <v>24</v>
      </c>
      <c r="E345" s="798"/>
      <c r="F345" s="798"/>
      <c r="G345" s="798"/>
      <c r="H345" s="798"/>
      <c r="I345" s="798"/>
      <c r="J345" s="798"/>
      <c r="K345" s="798"/>
      <c r="L345" s="161" t="s">
        <v>10</v>
      </c>
      <c r="M345" s="818">
        <v>30000</v>
      </c>
      <c r="N345" s="798"/>
      <c r="O345" s="804" t="s">
        <v>7</v>
      </c>
      <c r="P345" s="801"/>
      <c r="Q345" s="801"/>
      <c r="R345" s="801"/>
    </row>
    <row r="346" spans="1:18" ht="42" customHeight="1">
      <c r="A346" s="226"/>
      <c r="B346" s="226"/>
      <c r="C346" s="226"/>
      <c r="D346" s="227"/>
      <c r="E346" s="227"/>
      <c r="F346" s="795" t="s">
        <v>98</v>
      </c>
      <c r="G346" s="795"/>
      <c r="H346" s="795"/>
      <c r="I346" s="795"/>
      <c r="J346" s="795"/>
      <c r="K346" s="795"/>
      <c r="L346" s="795"/>
      <c r="M346" s="797"/>
      <c r="N346" s="798"/>
      <c r="O346" s="800"/>
      <c r="P346" s="801"/>
      <c r="Q346" s="801"/>
      <c r="R346" s="801"/>
    </row>
    <row r="347" spans="1:18" ht="21" customHeight="1">
      <c r="A347" s="160"/>
      <c r="B347" s="160"/>
      <c r="C347" s="160"/>
      <c r="D347" s="795" t="s">
        <v>512</v>
      </c>
      <c r="E347" s="795"/>
      <c r="F347" s="795"/>
      <c r="G347" s="795"/>
      <c r="H347" s="795"/>
      <c r="I347" s="795"/>
      <c r="J347" s="795"/>
      <c r="K347" s="795"/>
      <c r="L347" s="795"/>
      <c r="M347" s="823"/>
      <c r="N347" s="798"/>
      <c r="O347" s="804"/>
      <c r="P347" s="801"/>
      <c r="Q347" s="801"/>
      <c r="R347" s="801"/>
    </row>
    <row r="348" spans="1:18" ht="21" customHeight="1">
      <c r="A348" s="160"/>
      <c r="B348" s="160"/>
      <c r="C348" s="160"/>
      <c r="D348" s="160"/>
      <c r="E348" s="807" t="s">
        <v>27</v>
      </c>
      <c r="F348" s="798"/>
      <c r="G348" s="798"/>
      <c r="H348" s="798"/>
      <c r="I348" s="798"/>
      <c r="J348" s="798"/>
      <c r="K348" s="798"/>
      <c r="L348" s="164" t="s">
        <v>10</v>
      </c>
      <c r="M348" s="815">
        <v>30000</v>
      </c>
      <c r="N348" s="798"/>
      <c r="O348" s="820" t="s">
        <v>7</v>
      </c>
      <c r="P348" s="801"/>
      <c r="Q348" s="801"/>
      <c r="R348" s="801"/>
    </row>
    <row r="349" spans="1:18" ht="66" customHeight="1">
      <c r="A349" s="226"/>
      <c r="B349" s="226"/>
      <c r="C349" s="226"/>
      <c r="D349" s="227"/>
      <c r="E349" s="227"/>
      <c r="F349" s="795" t="s">
        <v>721</v>
      </c>
      <c r="G349" s="795"/>
      <c r="H349" s="795"/>
      <c r="I349" s="795"/>
      <c r="J349" s="795"/>
      <c r="K349" s="795"/>
      <c r="L349" s="795"/>
      <c r="M349" s="797"/>
      <c r="N349" s="798"/>
      <c r="O349" s="800"/>
      <c r="P349" s="801"/>
      <c r="Q349" s="801"/>
      <c r="R349" s="801"/>
    </row>
    <row r="350" spans="1:18" ht="21" customHeight="1">
      <c r="A350" s="160"/>
      <c r="B350" s="160"/>
      <c r="C350" s="160"/>
      <c r="D350" s="803" t="s">
        <v>33</v>
      </c>
      <c r="E350" s="798"/>
      <c r="F350" s="798"/>
      <c r="G350" s="798"/>
      <c r="H350" s="798"/>
      <c r="I350" s="798"/>
      <c r="J350" s="798"/>
      <c r="K350" s="798"/>
      <c r="L350" s="161" t="s">
        <v>10</v>
      </c>
      <c r="M350" s="818">
        <v>150000</v>
      </c>
      <c r="N350" s="798"/>
      <c r="O350" s="804" t="s">
        <v>7</v>
      </c>
      <c r="P350" s="801"/>
      <c r="Q350" s="801"/>
      <c r="R350" s="801"/>
    </row>
    <row r="351" spans="1:18" ht="21" customHeight="1">
      <c r="A351" s="160"/>
      <c r="B351" s="160"/>
      <c r="C351" s="158"/>
      <c r="D351" s="806" t="s">
        <v>34</v>
      </c>
      <c r="E351" s="798"/>
      <c r="F351" s="798"/>
      <c r="G351" s="798"/>
      <c r="H351" s="798"/>
      <c r="I351" s="798"/>
      <c r="J351" s="798"/>
      <c r="K351" s="798"/>
      <c r="L351" s="159" t="s">
        <v>6</v>
      </c>
      <c r="M351" s="809">
        <v>580000</v>
      </c>
      <c r="N351" s="798"/>
      <c r="O351" s="810" t="s">
        <v>7</v>
      </c>
      <c r="P351" s="801"/>
      <c r="Q351" s="801"/>
      <c r="R351" s="801"/>
    </row>
    <row r="352" spans="1:18" ht="21" customHeight="1">
      <c r="A352" s="160"/>
      <c r="B352" s="160"/>
      <c r="C352" s="160"/>
      <c r="D352" s="803" t="s">
        <v>39</v>
      </c>
      <c r="E352" s="798"/>
      <c r="F352" s="798"/>
      <c r="G352" s="798"/>
      <c r="H352" s="798"/>
      <c r="I352" s="798"/>
      <c r="J352" s="798"/>
      <c r="K352" s="798"/>
      <c r="L352" s="161" t="s">
        <v>10</v>
      </c>
      <c r="M352" s="818">
        <v>100000</v>
      </c>
      <c r="N352" s="798"/>
      <c r="O352" s="804" t="s">
        <v>7</v>
      </c>
      <c r="P352" s="801"/>
      <c r="Q352" s="801"/>
      <c r="R352" s="801"/>
    </row>
    <row r="353" spans="1:18" ht="21" customHeight="1">
      <c r="A353" s="226"/>
      <c r="B353" s="226"/>
      <c r="C353" s="226"/>
      <c r="D353" s="227"/>
      <c r="E353" s="227"/>
      <c r="F353" s="808" t="s">
        <v>99</v>
      </c>
      <c r="G353" s="798"/>
      <c r="H353" s="798"/>
      <c r="I353" s="798"/>
      <c r="J353" s="798"/>
      <c r="K353" s="798"/>
      <c r="L353" s="226"/>
      <c r="M353" s="797"/>
      <c r="N353" s="798"/>
      <c r="O353" s="800"/>
      <c r="P353" s="801"/>
      <c r="Q353" s="801"/>
      <c r="R353" s="801"/>
    </row>
    <row r="354" spans="1:18" ht="21" customHeight="1">
      <c r="A354" s="160"/>
      <c r="B354" s="160"/>
      <c r="C354" s="160"/>
      <c r="D354" s="803" t="s">
        <v>41</v>
      </c>
      <c r="E354" s="798"/>
      <c r="F354" s="798"/>
      <c r="G354" s="798"/>
      <c r="H354" s="798"/>
      <c r="I354" s="798"/>
      <c r="J354" s="798"/>
      <c r="K354" s="798"/>
      <c r="L354" s="161" t="s">
        <v>10</v>
      </c>
      <c r="M354" s="818">
        <v>50000</v>
      </c>
      <c r="N354" s="798"/>
      <c r="O354" s="804" t="s">
        <v>7</v>
      </c>
      <c r="P354" s="801"/>
      <c r="Q354" s="801"/>
      <c r="R354" s="801"/>
    </row>
    <row r="355" spans="1:18" ht="20.25" customHeight="1">
      <c r="A355" s="226"/>
      <c r="B355" s="226"/>
      <c r="C355" s="226"/>
      <c r="D355" s="227"/>
      <c r="E355" s="227"/>
      <c r="F355" s="795" t="s">
        <v>528</v>
      </c>
      <c r="G355" s="795"/>
      <c r="H355" s="795"/>
      <c r="I355" s="795"/>
      <c r="J355" s="795"/>
      <c r="K355" s="795"/>
      <c r="L355" s="795"/>
      <c r="M355" s="797"/>
      <c r="N355" s="798"/>
      <c r="O355" s="800"/>
      <c r="P355" s="801"/>
      <c r="Q355" s="801"/>
      <c r="R355" s="801"/>
    </row>
    <row r="356" spans="1:18" ht="21" customHeight="1">
      <c r="A356" s="160"/>
      <c r="B356" s="160"/>
      <c r="C356" s="160"/>
      <c r="D356" s="803" t="s">
        <v>43</v>
      </c>
      <c r="E356" s="798"/>
      <c r="F356" s="798"/>
      <c r="G356" s="798"/>
      <c r="H356" s="798"/>
      <c r="I356" s="798"/>
      <c r="J356" s="798"/>
      <c r="K356" s="798"/>
      <c r="L356" s="161" t="s">
        <v>10</v>
      </c>
      <c r="M356" s="818">
        <v>220000</v>
      </c>
      <c r="N356" s="798"/>
      <c r="O356" s="804" t="s">
        <v>7</v>
      </c>
      <c r="P356" s="801"/>
      <c r="Q356" s="801"/>
      <c r="R356" s="801"/>
    </row>
    <row r="357" spans="1:18" ht="38.25" customHeight="1">
      <c r="A357" s="226"/>
      <c r="B357" s="226"/>
      <c r="C357" s="226"/>
      <c r="D357" s="227"/>
      <c r="E357" s="227"/>
      <c r="F357" s="795" t="s">
        <v>100</v>
      </c>
      <c r="G357" s="795"/>
      <c r="H357" s="795"/>
      <c r="I357" s="795"/>
      <c r="J357" s="795"/>
      <c r="K357" s="795"/>
      <c r="L357" s="795"/>
      <c r="M357" s="797"/>
      <c r="N357" s="798"/>
      <c r="O357" s="800"/>
      <c r="P357" s="801"/>
      <c r="Q357" s="801"/>
      <c r="R357" s="801"/>
    </row>
    <row r="358" spans="1:18" ht="21" customHeight="1">
      <c r="A358" s="160"/>
      <c r="B358" s="160"/>
      <c r="C358" s="160"/>
      <c r="D358" s="803" t="s">
        <v>101</v>
      </c>
      <c r="E358" s="798"/>
      <c r="F358" s="798"/>
      <c r="G358" s="798"/>
      <c r="H358" s="798"/>
      <c r="I358" s="798"/>
      <c r="J358" s="798"/>
      <c r="K358" s="798"/>
      <c r="L358" s="161" t="s">
        <v>10</v>
      </c>
      <c r="M358" s="818">
        <v>200000</v>
      </c>
      <c r="N358" s="798"/>
      <c r="O358" s="804" t="s">
        <v>7</v>
      </c>
      <c r="P358" s="801"/>
      <c r="Q358" s="801"/>
      <c r="R358" s="801"/>
    </row>
    <row r="359" spans="1:18" ht="42" customHeight="1">
      <c r="A359" s="226"/>
      <c r="B359" s="226"/>
      <c r="C359" s="226"/>
      <c r="D359" s="227"/>
      <c r="E359" s="227"/>
      <c r="F359" s="795" t="s">
        <v>102</v>
      </c>
      <c r="G359" s="796"/>
      <c r="H359" s="796"/>
      <c r="I359" s="796"/>
      <c r="J359" s="796"/>
      <c r="K359" s="796"/>
      <c r="L359" s="226"/>
      <c r="M359" s="797"/>
      <c r="N359" s="798"/>
      <c r="O359" s="800"/>
      <c r="P359" s="801"/>
      <c r="Q359" s="801"/>
      <c r="R359" s="801"/>
    </row>
    <row r="360" spans="1:18" ht="21" customHeight="1">
      <c r="A360" s="160"/>
      <c r="B360" s="160"/>
      <c r="C360" s="160"/>
      <c r="D360" s="803" t="s">
        <v>81</v>
      </c>
      <c r="E360" s="798"/>
      <c r="F360" s="798"/>
      <c r="G360" s="798"/>
      <c r="H360" s="798"/>
      <c r="I360" s="798"/>
      <c r="J360" s="798"/>
      <c r="K360" s="798"/>
      <c r="L360" s="161" t="s">
        <v>10</v>
      </c>
      <c r="M360" s="818">
        <v>10000</v>
      </c>
      <c r="N360" s="798"/>
      <c r="O360" s="804" t="s">
        <v>7</v>
      </c>
      <c r="P360" s="801"/>
      <c r="Q360" s="801"/>
      <c r="R360" s="801"/>
    </row>
    <row r="361" spans="1:18" ht="21" customHeight="1">
      <c r="A361" s="226"/>
      <c r="B361" s="226"/>
      <c r="C361" s="226"/>
      <c r="D361" s="227"/>
      <c r="E361" s="227"/>
      <c r="F361" s="795" t="s">
        <v>572</v>
      </c>
      <c r="G361" s="795"/>
      <c r="H361" s="795"/>
      <c r="I361" s="795"/>
      <c r="J361" s="795"/>
      <c r="K361" s="795"/>
      <c r="L361" s="795"/>
      <c r="M361" s="795"/>
      <c r="N361" s="795"/>
      <c r="O361" s="800"/>
      <c r="P361" s="801"/>
      <c r="Q361" s="801"/>
      <c r="R361" s="801"/>
    </row>
    <row r="362" spans="1:18" ht="21" customHeight="1">
      <c r="A362" s="160"/>
      <c r="B362" s="160"/>
      <c r="C362" s="806" t="s">
        <v>60</v>
      </c>
      <c r="D362" s="798"/>
      <c r="E362" s="798"/>
      <c r="F362" s="798"/>
      <c r="G362" s="798"/>
      <c r="H362" s="798"/>
      <c r="I362" s="798"/>
      <c r="J362" s="798"/>
      <c r="K362" s="798"/>
      <c r="L362" s="159" t="s">
        <v>6</v>
      </c>
      <c r="M362" s="809">
        <v>79500</v>
      </c>
      <c r="N362" s="798"/>
      <c r="O362" s="810" t="s">
        <v>7</v>
      </c>
      <c r="P362" s="801"/>
      <c r="Q362" s="801"/>
      <c r="R362" s="801"/>
    </row>
    <row r="363" spans="1:18" ht="21" customHeight="1">
      <c r="A363" s="160"/>
      <c r="B363" s="160"/>
      <c r="C363" s="158"/>
      <c r="D363" s="806" t="s">
        <v>61</v>
      </c>
      <c r="E363" s="798"/>
      <c r="F363" s="798"/>
      <c r="G363" s="798"/>
      <c r="H363" s="798"/>
      <c r="I363" s="798"/>
      <c r="J363" s="798"/>
      <c r="K363" s="798"/>
      <c r="L363" s="159" t="s">
        <v>6</v>
      </c>
      <c r="M363" s="809">
        <v>79500</v>
      </c>
      <c r="N363" s="798"/>
      <c r="O363" s="810" t="s">
        <v>7</v>
      </c>
      <c r="P363" s="801"/>
      <c r="Q363" s="801"/>
      <c r="R363" s="801"/>
    </row>
    <row r="364" spans="1:18" ht="21" customHeight="1">
      <c r="A364" s="160"/>
      <c r="B364" s="160"/>
      <c r="C364" s="160"/>
      <c r="D364" s="803" t="s">
        <v>62</v>
      </c>
      <c r="E364" s="798"/>
      <c r="F364" s="798"/>
      <c r="G364" s="798"/>
      <c r="H364" s="798"/>
      <c r="I364" s="798"/>
      <c r="J364" s="798"/>
      <c r="K364" s="798"/>
      <c r="L364" s="161"/>
      <c r="M364" s="823"/>
      <c r="N364" s="798"/>
      <c r="O364" s="804"/>
      <c r="P364" s="801"/>
      <c r="Q364" s="801"/>
      <c r="R364" s="801"/>
    </row>
    <row r="365" spans="1:18" ht="21" customHeight="1">
      <c r="A365" s="160"/>
      <c r="B365" s="160"/>
      <c r="C365" s="160"/>
      <c r="D365" s="160"/>
      <c r="E365" s="807" t="s">
        <v>529</v>
      </c>
      <c r="F365" s="798"/>
      <c r="G365" s="798"/>
      <c r="H365" s="798"/>
      <c r="I365" s="798"/>
      <c r="J365" s="798"/>
      <c r="K365" s="798"/>
      <c r="L365" s="164" t="s">
        <v>10</v>
      </c>
      <c r="M365" s="815">
        <v>5000</v>
      </c>
      <c r="N365" s="798"/>
      <c r="O365" s="820" t="s">
        <v>7</v>
      </c>
      <c r="P365" s="801"/>
      <c r="Q365" s="801"/>
      <c r="R365" s="801"/>
    </row>
    <row r="366" spans="1:18" ht="42" customHeight="1">
      <c r="A366" s="226"/>
      <c r="B366" s="226"/>
      <c r="C366" s="226"/>
      <c r="D366" s="227"/>
      <c r="E366" s="227"/>
      <c r="F366" s="795" t="s">
        <v>530</v>
      </c>
      <c r="G366" s="795"/>
      <c r="H366" s="795"/>
      <c r="I366" s="795"/>
      <c r="J366" s="795"/>
      <c r="K366" s="795"/>
      <c r="L366" s="795"/>
      <c r="M366" s="797"/>
      <c r="N366" s="798"/>
      <c r="O366" s="800"/>
      <c r="P366" s="801"/>
      <c r="Q366" s="801"/>
      <c r="R366" s="801"/>
    </row>
    <row r="367" spans="1:18" ht="21" customHeight="1">
      <c r="A367" s="160"/>
      <c r="B367" s="160"/>
      <c r="C367" s="160"/>
      <c r="D367" s="803" t="s">
        <v>518</v>
      </c>
      <c r="E367" s="798"/>
      <c r="F367" s="798"/>
      <c r="G367" s="798"/>
      <c r="H367" s="798"/>
      <c r="I367" s="798"/>
      <c r="J367" s="798"/>
      <c r="K367" s="798"/>
      <c r="L367" s="161"/>
      <c r="M367" s="823"/>
      <c r="N367" s="798"/>
      <c r="O367" s="804"/>
      <c r="P367" s="801"/>
      <c r="Q367" s="801"/>
      <c r="R367" s="801"/>
    </row>
    <row r="368" spans="1:18" ht="21" customHeight="1">
      <c r="A368" s="160"/>
      <c r="B368" s="160"/>
      <c r="C368" s="160"/>
      <c r="D368" s="160"/>
      <c r="E368" s="807" t="s">
        <v>76</v>
      </c>
      <c r="F368" s="798"/>
      <c r="G368" s="798"/>
      <c r="H368" s="798"/>
      <c r="I368" s="798"/>
      <c r="J368" s="798"/>
      <c r="K368" s="798"/>
      <c r="L368" s="164" t="s">
        <v>10</v>
      </c>
      <c r="M368" s="815">
        <v>22000</v>
      </c>
      <c r="N368" s="798"/>
      <c r="O368" s="820" t="s">
        <v>7</v>
      </c>
      <c r="P368" s="801"/>
      <c r="Q368" s="801"/>
      <c r="R368" s="801"/>
    </row>
    <row r="369" spans="1:18" ht="63.75" customHeight="1">
      <c r="A369" s="226"/>
      <c r="B369" s="226"/>
      <c r="C369" s="226"/>
      <c r="D369" s="227"/>
      <c r="E369" s="227"/>
      <c r="F369" s="795" t="s">
        <v>722</v>
      </c>
      <c r="G369" s="795"/>
      <c r="H369" s="795"/>
      <c r="I369" s="795"/>
      <c r="J369" s="795"/>
      <c r="K369" s="795"/>
      <c r="L369" s="795"/>
      <c r="M369" s="797"/>
      <c r="N369" s="798"/>
      <c r="O369" s="799"/>
      <c r="P369" s="798"/>
      <c r="Q369" s="798"/>
      <c r="R369" s="798"/>
    </row>
    <row r="370" spans="1:18" ht="63.75" customHeight="1">
      <c r="A370" s="226"/>
      <c r="B370" s="226"/>
      <c r="C370" s="226"/>
      <c r="D370" s="227"/>
      <c r="E370" s="227"/>
      <c r="F370" s="795" t="s">
        <v>578</v>
      </c>
      <c r="G370" s="795"/>
      <c r="H370" s="795"/>
      <c r="I370" s="795"/>
      <c r="J370" s="795"/>
      <c r="K370" s="795"/>
      <c r="L370" s="795"/>
      <c r="M370" s="797"/>
      <c r="N370" s="798"/>
      <c r="O370" s="799"/>
      <c r="P370" s="798"/>
      <c r="Q370" s="798"/>
      <c r="R370" s="798"/>
    </row>
    <row r="371" spans="1:18" ht="177" customHeight="1">
      <c r="A371" s="226"/>
      <c r="B371" s="226"/>
      <c r="C371" s="226"/>
      <c r="D371" s="227"/>
      <c r="E371" s="227"/>
      <c r="F371" s="795" t="s">
        <v>579</v>
      </c>
      <c r="G371" s="795"/>
      <c r="H371" s="795"/>
      <c r="I371" s="795"/>
      <c r="J371" s="795"/>
      <c r="K371" s="795"/>
      <c r="L371" s="795"/>
      <c r="M371" s="797"/>
      <c r="N371" s="798"/>
      <c r="O371" s="799"/>
      <c r="P371" s="798"/>
      <c r="Q371" s="798"/>
      <c r="R371" s="798"/>
    </row>
    <row r="372" spans="1:18" ht="312" customHeight="1">
      <c r="A372" s="226"/>
      <c r="B372" s="226"/>
      <c r="C372" s="226"/>
      <c r="D372" s="227"/>
      <c r="E372" s="227"/>
      <c r="F372" s="795" t="s">
        <v>723</v>
      </c>
      <c r="G372" s="795"/>
      <c r="H372" s="795"/>
      <c r="I372" s="795"/>
      <c r="J372" s="795"/>
      <c r="K372" s="795"/>
      <c r="L372" s="795"/>
      <c r="M372" s="797"/>
      <c r="N372" s="798"/>
      <c r="O372" s="799"/>
      <c r="P372" s="798"/>
      <c r="Q372" s="798"/>
      <c r="R372" s="798"/>
    </row>
    <row r="373" spans="1:18" ht="21" customHeight="1">
      <c r="A373" s="160"/>
      <c r="B373" s="160"/>
      <c r="C373" s="160"/>
      <c r="D373" s="160"/>
      <c r="E373" s="807" t="s">
        <v>184</v>
      </c>
      <c r="F373" s="798"/>
      <c r="G373" s="798"/>
      <c r="H373" s="798"/>
      <c r="I373" s="798"/>
      <c r="J373" s="798"/>
      <c r="K373" s="798"/>
      <c r="L373" s="164" t="s">
        <v>10</v>
      </c>
      <c r="M373" s="815">
        <v>2500</v>
      </c>
      <c r="N373" s="798"/>
      <c r="O373" s="820" t="s">
        <v>7</v>
      </c>
      <c r="P373" s="801"/>
      <c r="Q373" s="801"/>
      <c r="R373" s="801"/>
    </row>
    <row r="374" spans="1:18" ht="63" customHeight="1">
      <c r="A374" s="226"/>
      <c r="B374" s="226"/>
      <c r="C374" s="226"/>
      <c r="D374" s="227"/>
      <c r="E374" s="227"/>
      <c r="F374" s="795" t="s">
        <v>724</v>
      </c>
      <c r="G374" s="795"/>
      <c r="H374" s="795"/>
      <c r="I374" s="795"/>
      <c r="J374" s="795"/>
      <c r="K374" s="795"/>
      <c r="L374" s="795"/>
      <c r="M374" s="797"/>
      <c r="N374" s="798"/>
      <c r="O374" s="800"/>
      <c r="P374" s="801"/>
      <c r="Q374" s="801"/>
      <c r="R374" s="801"/>
    </row>
    <row r="375" spans="1:18" ht="45.75" customHeight="1">
      <c r="A375" s="226"/>
      <c r="B375" s="226"/>
      <c r="C375" s="226"/>
      <c r="D375" s="227"/>
      <c r="E375" s="227"/>
      <c r="F375" s="795" t="s">
        <v>725</v>
      </c>
      <c r="G375" s="795"/>
      <c r="H375" s="795"/>
      <c r="I375" s="795"/>
      <c r="J375" s="795"/>
      <c r="K375" s="795"/>
      <c r="L375" s="795"/>
      <c r="M375" s="797"/>
      <c r="N375" s="798"/>
      <c r="O375" s="800"/>
      <c r="P375" s="801"/>
      <c r="Q375" s="801"/>
      <c r="R375" s="801"/>
    </row>
    <row r="376" spans="1:18" ht="21" customHeight="1">
      <c r="A376" s="160"/>
      <c r="B376" s="160"/>
      <c r="C376" s="160"/>
      <c r="D376" s="803" t="s">
        <v>68</v>
      </c>
      <c r="E376" s="798"/>
      <c r="F376" s="798"/>
      <c r="G376" s="798"/>
      <c r="H376" s="798"/>
      <c r="I376" s="798"/>
      <c r="J376" s="798"/>
      <c r="K376" s="798"/>
      <c r="L376" s="161"/>
      <c r="M376" s="823"/>
      <c r="N376" s="798"/>
      <c r="O376" s="804"/>
      <c r="P376" s="801"/>
      <c r="Q376" s="801"/>
      <c r="R376" s="801"/>
    </row>
    <row r="377" spans="1:18" ht="21" customHeight="1">
      <c r="A377" s="160"/>
      <c r="B377" s="160"/>
      <c r="C377" s="160"/>
      <c r="D377" s="160"/>
      <c r="E377" s="807" t="s">
        <v>68</v>
      </c>
      <c r="F377" s="798"/>
      <c r="G377" s="798"/>
      <c r="H377" s="798"/>
      <c r="I377" s="798"/>
      <c r="J377" s="798"/>
      <c r="K377" s="798"/>
      <c r="L377" s="164" t="s">
        <v>10</v>
      </c>
      <c r="M377" s="815">
        <v>50000</v>
      </c>
      <c r="N377" s="798"/>
      <c r="O377" s="820" t="s">
        <v>7</v>
      </c>
      <c r="P377" s="801"/>
      <c r="Q377" s="801"/>
      <c r="R377" s="801"/>
    </row>
    <row r="378" spans="1:18" ht="21" customHeight="1">
      <c r="A378" s="226"/>
      <c r="B378" s="226"/>
      <c r="C378" s="226"/>
      <c r="D378" s="227"/>
      <c r="E378" s="227"/>
      <c r="F378" s="808" t="s">
        <v>531</v>
      </c>
      <c r="G378" s="798"/>
      <c r="H378" s="798"/>
      <c r="I378" s="798"/>
      <c r="J378" s="798"/>
      <c r="K378" s="798"/>
      <c r="L378" s="226"/>
      <c r="M378" s="797"/>
      <c r="N378" s="798"/>
      <c r="O378" s="800"/>
      <c r="P378" s="801"/>
      <c r="Q378" s="801"/>
      <c r="R378" s="801"/>
    </row>
    <row r="379" spans="1:18" ht="21" customHeight="1">
      <c r="A379" s="160"/>
      <c r="B379" s="160"/>
      <c r="C379" s="806" t="s">
        <v>69</v>
      </c>
      <c r="D379" s="798"/>
      <c r="E379" s="798"/>
      <c r="F379" s="798"/>
      <c r="G379" s="798"/>
      <c r="H379" s="798"/>
      <c r="I379" s="798"/>
      <c r="J379" s="798"/>
      <c r="K379" s="798"/>
      <c r="L379" s="159" t="s">
        <v>6</v>
      </c>
      <c r="M379" s="809">
        <v>288500</v>
      </c>
      <c r="N379" s="798"/>
      <c r="O379" s="810" t="s">
        <v>7</v>
      </c>
      <c r="P379" s="801"/>
      <c r="Q379" s="801"/>
      <c r="R379" s="801"/>
    </row>
    <row r="380" spans="1:18" ht="21" customHeight="1">
      <c r="A380" s="160"/>
      <c r="B380" s="160"/>
      <c r="C380" s="158"/>
      <c r="D380" s="806" t="s">
        <v>70</v>
      </c>
      <c r="E380" s="798"/>
      <c r="F380" s="798"/>
      <c r="G380" s="798"/>
      <c r="H380" s="798"/>
      <c r="I380" s="798"/>
      <c r="J380" s="798"/>
      <c r="K380" s="798"/>
      <c r="L380" s="159" t="s">
        <v>6</v>
      </c>
      <c r="M380" s="809">
        <v>288500</v>
      </c>
      <c r="N380" s="798"/>
      <c r="O380" s="810" t="s">
        <v>7</v>
      </c>
      <c r="P380" s="801"/>
      <c r="Q380" s="801"/>
      <c r="R380" s="801"/>
    </row>
    <row r="381" spans="1:18" ht="21" customHeight="1">
      <c r="A381" s="160"/>
      <c r="B381" s="160"/>
      <c r="C381" s="160"/>
      <c r="D381" s="803" t="s">
        <v>93</v>
      </c>
      <c r="E381" s="798"/>
      <c r="F381" s="798"/>
      <c r="G381" s="798"/>
      <c r="H381" s="798"/>
      <c r="I381" s="798"/>
      <c r="J381" s="798"/>
      <c r="K381" s="798"/>
      <c r="L381" s="161"/>
      <c r="M381" s="823"/>
      <c r="N381" s="798"/>
      <c r="O381" s="829"/>
      <c r="P381" s="798"/>
      <c r="Q381" s="798"/>
      <c r="R381" s="798"/>
    </row>
    <row r="382" spans="1:18" ht="21" customHeight="1">
      <c r="A382" s="160"/>
      <c r="B382" s="160"/>
      <c r="C382" s="160"/>
      <c r="D382" s="160"/>
      <c r="E382" s="807" t="s">
        <v>532</v>
      </c>
      <c r="F382" s="798"/>
      <c r="G382" s="798"/>
      <c r="H382" s="798"/>
      <c r="I382" s="798"/>
      <c r="J382" s="798"/>
      <c r="K382" s="798"/>
      <c r="L382" s="164" t="s">
        <v>10</v>
      </c>
      <c r="M382" s="815">
        <v>52500</v>
      </c>
      <c r="N382" s="798"/>
      <c r="O382" s="820" t="s">
        <v>7</v>
      </c>
      <c r="P382" s="801"/>
      <c r="Q382" s="801"/>
      <c r="R382" s="801"/>
    </row>
    <row r="383" spans="1:18" ht="171" customHeight="1">
      <c r="A383" s="226"/>
      <c r="B383" s="226"/>
      <c r="C383" s="226"/>
      <c r="D383" s="227"/>
      <c r="E383" s="227"/>
      <c r="F383" s="795" t="s">
        <v>580</v>
      </c>
      <c r="G383" s="795"/>
      <c r="H383" s="795"/>
      <c r="I383" s="795"/>
      <c r="J383" s="795"/>
      <c r="K383" s="795"/>
      <c r="L383" s="795"/>
      <c r="M383" s="797"/>
      <c r="N383" s="798"/>
      <c r="O383" s="800"/>
      <c r="P383" s="801"/>
      <c r="Q383" s="801"/>
      <c r="R383" s="801"/>
    </row>
    <row r="384" spans="1:18" ht="21" customHeight="1">
      <c r="A384" s="160"/>
      <c r="B384" s="160"/>
      <c r="C384" s="160"/>
      <c r="D384" s="803" t="s">
        <v>533</v>
      </c>
      <c r="E384" s="798"/>
      <c r="F384" s="798"/>
      <c r="G384" s="798"/>
      <c r="H384" s="798"/>
      <c r="I384" s="798"/>
      <c r="J384" s="798"/>
      <c r="K384" s="798"/>
      <c r="L384" s="161"/>
      <c r="M384" s="823"/>
      <c r="N384" s="798"/>
      <c r="O384" s="804"/>
      <c r="P384" s="801"/>
      <c r="Q384" s="801"/>
      <c r="R384" s="801"/>
    </row>
    <row r="385" spans="1:18" ht="24" customHeight="1">
      <c r="A385" s="160"/>
      <c r="B385" s="160"/>
      <c r="C385" s="160"/>
      <c r="D385" s="160"/>
      <c r="E385" s="807" t="s">
        <v>327</v>
      </c>
      <c r="F385" s="798"/>
      <c r="G385" s="798"/>
      <c r="H385" s="798"/>
      <c r="I385" s="798"/>
      <c r="J385" s="798"/>
      <c r="K385" s="798"/>
      <c r="L385" s="164" t="s">
        <v>10</v>
      </c>
      <c r="M385" s="815">
        <v>140000</v>
      </c>
      <c r="N385" s="798"/>
      <c r="O385" s="820" t="s">
        <v>7</v>
      </c>
      <c r="P385" s="801"/>
      <c r="Q385" s="801"/>
      <c r="R385" s="801"/>
    </row>
    <row r="386" spans="1:18" ht="180" customHeight="1">
      <c r="A386" s="226"/>
      <c r="B386" s="226"/>
      <c r="C386" s="226"/>
      <c r="D386" s="227"/>
      <c r="E386" s="227"/>
      <c r="F386" s="795" t="s">
        <v>466</v>
      </c>
      <c r="G386" s="795"/>
      <c r="H386" s="795"/>
      <c r="I386" s="795"/>
      <c r="J386" s="795"/>
      <c r="K386" s="795"/>
      <c r="L386" s="795"/>
      <c r="M386" s="797"/>
      <c r="N386" s="798"/>
      <c r="O386" s="800"/>
      <c r="P386" s="801"/>
      <c r="Q386" s="801"/>
      <c r="R386" s="801"/>
    </row>
    <row r="387" spans="1:18" ht="21" customHeight="1">
      <c r="A387" s="160"/>
      <c r="B387" s="160"/>
      <c r="C387" s="160"/>
      <c r="D387" s="803" t="s">
        <v>534</v>
      </c>
      <c r="E387" s="798"/>
      <c r="F387" s="798"/>
      <c r="G387" s="798"/>
      <c r="H387" s="798"/>
      <c r="I387" s="798"/>
      <c r="J387" s="798"/>
      <c r="K387" s="798"/>
      <c r="L387" s="161"/>
      <c r="M387" s="823"/>
      <c r="N387" s="798"/>
      <c r="O387" s="804"/>
      <c r="P387" s="801"/>
      <c r="Q387" s="801"/>
      <c r="R387" s="801"/>
    </row>
    <row r="388" spans="1:18" ht="21" customHeight="1">
      <c r="A388" s="160"/>
      <c r="B388" s="160"/>
      <c r="C388" s="160"/>
      <c r="D388" s="160"/>
      <c r="E388" s="807" t="s">
        <v>535</v>
      </c>
      <c r="F388" s="798"/>
      <c r="G388" s="798"/>
      <c r="H388" s="798"/>
      <c r="I388" s="798"/>
      <c r="J388" s="798"/>
      <c r="K388" s="798"/>
      <c r="L388" s="164" t="s">
        <v>10</v>
      </c>
      <c r="M388" s="815">
        <v>96000</v>
      </c>
      <c r="N388" s="798"/>
      <c r="O388" s="820" t="s">
        <v>7</v>
      </c>
      <c r="P388" s="801"/>
      <c r="Q388" s="801"/>
      <c r="R388" s="801"/>
    </row>
    <row r="389" spans="1:18" ht="22.5" customHeight="1">
      <c r="A389" s="226"/>
      <c r="B389" s="226"/>
      <c r="C389" s="226"/>
      <c r="D389" s="227"/>
      <c r="E389" s="227"/>
      <c r="F389" s="795" t="s">
        <v>692</v>
      </c>
      <c r="G389" s="796"/>
      <c r="H389" s="796"/>
      <c r="I389" s="796"/>
      <c r="J389" s="796"/>
      <c r="K389" s="796"/>
      <c r="L389" s="226"/>
      <c r="M389" s="797"/>
      <c r="N389" s="798"/>
      <c r="O389" s="800"/>
      <c r="P389" s="801"/>
      <c r="Q389" s="801"/>
      <c r="R389" s="801"/>
    </row>
    <row r="390" spans="1:18" ht="87.75" customHeight="1">
      <c r="A390" s="226"/>
      <c r="B390" s="226"/>
      <c r="C390" s="226"/>
      <c r="D390" s="227"/>
      <c r="E390" s="227"/>
      <c r="F390" s="795" t="s">
        <v>693</v>
      </c>
      <c r="G390" s="796"/>
      <c r="H390" s="796"/>
      <c r="I390" s="796"/>
      <c r="J390" s="796"/>
      <c r="K390" s="796"/>
      <c r="L390" s="226"/>
      <c r="M390" s="797"/>
      <c r="N390" s="798"/>
      <c r="O390" s="800"/>
      <c r="P390" s="801"/>
      <c r="Q390" s="801"/>
      <c r="R390" s="801"/>
    </row>
    <row r="391" spans="1:18" ht="9" customHeight="1">
      <c r="A391" s="226"/>
      <c r="B391" s="226"/>
      <c r="C391" s="226"/>
      <c r="D391" s="227"/>
      <c r="E391" s="227"/>
      <c r="F391" s="163"/>
      <c r="G391" s="225"/>
      <c r="H391" s="225"/>
      <c r="I391" s="225"/>
      <c r="J391" s="225"/>
      <c r="K391" s="225"/>
      <c r="L391" s="226"/>
      <c r="M391" s="226"/>
      <c r="N391" s="225"/>
      <c r="O391" s="329"/>
      <c r="P391" s="327"/>
      <c r="Q391" s="327"/>
      <c r="R391" s="327"/>
    </row>
    <row r="392" spans="1:18" ht="21" customHeight="1">
      <c r="A392" s="158"/>
      <c r="B392" s="806" t="s">
        <v>103</v>
      </c>
      <c r="C392" s="798"/>
      <c r="D392" s="798"/>
      <c r="E392" s="798"/>
      <c r="F392" s="798"/>
      <c r="G392" s="798"/>
      <c r="H392" s="798"/>
      <c r="I392" s="798"/>
      <c r="J392" s="798"/>
      <c r="K392" s="798"/>
      <c r="L392" s="159" t="s">
        <v>6</v>
      </c>
      <c r="M392" s="809">
        <v>895000</v>
      </c>
      <c r="N392" s="798"/>
      <c r="O392" s="810" t="s">
        <v>7</v>
      </c>
      <c r="P392" s="801"/>
      <c r="Q392" s="801"/>
      <c r="R392" s="801"/>
    </row>
    <row r="393" spans="1:18" ht="21" customHeight="1">
      <c r="A393" s="160"/>
      <c r="B393" s="160"/>
      <c r="C393" s="806" t="s">
        <v>15</v>
      </c>
      <c r="D393" s="798"/>
      <c r="E393" s="798"/>
      <c r="F393" s="798"/>
      <c r="G393" s="798"/>
      <c r="H393" s="798"/>
      <c r="I393" s="798"/>
      <c r="J393" s="798"/>
      <c r="K393" s="798"/>
      <c r="L393" s="159" t="s">
        <v>6</v>
      </c>
      <c r="M393" s="809">
        <v>895000</v>
      </c>
      <c r="N393" s="798"/>
      <c r="O393" s="810" t="s">
        <v>7</v>
      </c>
      <c r="P393" s="801"/>
      <c r="Q393" s="801"/>
      <c r="R393" s="801"/>
    </row>
    <row r="394" spans="1:18" ht="21" customHeight="1">
      <c r="A394" s="160"/>
      <c r="B394" s="160"/>
      <c r="C394" s="158"/>
      <c r="D394" s="806" t="s">
        <v>22</v>
      </c>
      <c r="E394" s="798"/>
      <c r="F394" s="798"/>
      <c r="G394" s="798"/>
      <c r="H394" s="798"/>
      <c r="I394" s="798"/>
      <c r="J394" s="798"/>
      <c r="K394" s="798"/>
      <c r="L394" s="159" t="s">
        <v>6</v>
      </c>
      <c r="M394" s="809">
        <v>895000</v>
      </c>
      <c r="N394" s="798"/>
      <c r="O394" s="810" t="s">
        <v>7</v>
      </c>
      <c r="P394" s="801"/>
      <c r="Q394" s="801"/>
      <c r="R394" s="801"/>
    </row>
    <row r="395" spans="1:18" ht="21" customHeight="1">
      <c r="A395" s="160"/>
      <c r="B395" s="160"/>
      <c r="C395" s="160"/>
      <c r="D395" s="795" t="s">
        <v>512</v>
      </c>
      <c r="E395" s="795"/>
      <c r="F395" s="795"/>
      <c r="G395" s="795"/>
      <c r="H395" s="795"/>
      <c r="I395" s="795"/>
      <c r="J395" s="795"/>
      <c r="K395" s="795"/>
      <c r="L395" s="795"/>
      <c r="M395" s="823"/>
      <c r="N395" s="798"/>
      <c r="O395" s="804"/>
      <c r="P395" s="801"/>
      <c r="Q395" s="801"/>
      <c r="R395" s="801"/>
    </row>
    <row r="396" spans="1:18" ht="21" customHeight="1">
      <c r="A396" s="160"/>
      <c r="B396" s="160"/>
      <c r="C396" s="160"/>
      <c r="D396" s="160"/>
      <c r="E396" s="807" t="s">
        <v>536</v>
      </c>
      <c r="F396" s="798"/>
      <c r="G396" s="798"/>
      <c r="H396" s="798"/>
      <c r="I396" s="798"/>
      <c r="J396" s="798"/>
      <c r="K396" s="798"/>
      <c r="L396" s="164" t="s">
        <v>10</v>
      </c>
      <c r="M396" s="815">
        <v>50000</v>
      </c>
      <c r="N396" s="798"/>
      <c r="O396" s="820" t="s">
        <v>7</v>
      </c>
      <c r="P396" s="801"/>
      <c r="Q396" s="801"/>
      <c r="R396" s="801"/>
    </row>
    <row r="397" spans="1:18" ht="42" customHeight="1">
      <c r="A397" s="226"/>
      <c r="B397" s="226"/>
      <c r="C397" s="226"/>
      <c r="D397" s="227"/>
      <c r="E397" s="227"/>
      <c r="F397" s="795" t="s">
        <v>581</v>
      </c>
      <c r="G397" s="795"/>
      <c r="H397" s="795"/>
      <c r="I397" s="795"/>
      <c r="J397" s="795"/>
      <c r="K397" s="795"/>
      <c r="L397" s="795"/>
      <c r="M397" s="797"/>
      <c r="N397" s="798"/>
      <c r="O397" s="799"/>
      <c r="P397" s="798"/>
      <c r="Q397" s="798"/>
      <c r="R397" s="798"/>
    </row>
    <row r="398" spans="1:18" ht="88.5" customHeight="1">
      <c r="A398" s="226"/>
      <c r="B398" s="226"/>
      <c r="C398" s="226"/>
      <c r="D398" s="227"/>
      <c r="E398" s="227"/>
      <c r="F398" s="795" t="s">
        <v>592</v>
      </c>
      <c r="G398" s="795"/>
      <c r="H398" s="795"/>
      <c r="I398" s="795"/>
      <c r="J398" s="795"/>
      <c r="K398" s="795"/>
      <c r="L398" s="795"/>
      <c r="M398" s="797"/>
      <c r="N398" s="798"/>
      <c r="O398" s="799"/>
      <c r="P398" s="798"/>
      <c r="Q398" s="798"/>
      <c r="R398" s="798"/>
    </row>
    <row r="399" spans="1:18" ht="45" customHeight="1">
      <c r="A399" s="160"/>
      <c r="B399" s="160"/>
      <c r="C399" s="160"/>
      <c r="D399" s="160"/>
      <c r="E399" s="807" t="s">
        <v>328</v>
      </c>
      <c r="F399" s="798"/>
      <c r="G399" s="798"/>
      <c r="H399" s="798"/>
      <c r="I399" s="798"/>
      <c r="J399" s="798"/>
      <c r="K399" s="798"/>
      <c r="L399" s="164" t="s">
        <v>10</v>
      </c>
      <c r="M399" s="815">
        <v>160000</v>
      </c>
      <c r="N399" s="798"/>
      <c r="O399" s="820" t="s">
        <v>7</v>
      </c>
      <c r="P399" s="801"/>
      <c r="Q399" s="801"/>
      <c r="R399" s="801"/>
    </row>
    <row r="400" spans="1:18" ht="132.75" customHeight="1">
      <c r="A400" s="226"/>
      <c r="B400" s="226"/>
      <c r="C400" s="226"/>
      <c r="D400" s="227"/>
      <c r="E400" s="227"/>
      <c r="F400" s="795" t="s">
        <v>582</v>
      </c>
      <c r="G400" s="795"/>
      <c r="H400" s="795"/>
      <c r="I400" s="795"/>
      <c r="J400" s="795"/>
      <c r="K400" s="795"/>
      <c r="L400" s="795"/>
      <c r="M400" s="797"/>
      <c r="N400" s="798"/>
      <c r="O400" s="800"/>
      <c r="P400" s="801"/>
      <c r="Q400" s="801"/>
      <c r="R400" s="801"/>
    </row>
    <row r="401" spans="1:18" ht="21" customHeight="1">
      <c r="A401" s="160"/>
      <c r="B401" s="160"/>
      <c r="C401" s="160"/>
      <c r="D401" s="160"/>
      <c r="E401" s="807" t="s">
        <v>286</v>
      </c>
      <c r="F401" s="798"/>
      <c r="G401" s="798"/>
      <c r="H401" s="798"/>
      <c r="I401" s="798"/>
      <c r="J401" s="798"/>
      <c r="K401" s="798"/>
      <c r="L401" s="164" t="s">
        <v>10</v>
      </c>
      <c r="M401" s="815">
        <v>60000</v>
      </c>
      <c r="N401" s="798"/>
      <c r="O401" s="820" t="s">
        <v>7</v>
      </c>
      <c r="P401" s="801"/>
      <c r="Q401" s="801"/>
      <c r="R401" s="801"/>
    </row>
    <row r="402" spans="1:18" ht="110.25" customHeight="1">
      <c r="A402" s="226"/>
      <c r="B402" s="226"/>
      <c r="C402" s="226"/>
      <c r="D402" s="227"/>
      <c r="E402" s="227"/>
      <c r="F402" s="795" t="s">
        <v>585</v>
      </c>
      <c r="G402" s="795"/>
      <c r="H402" s="795"/>
      <c r="I402" s="795"/>
      <c r="J402" s="795"/>
      <c r="K402" s="795"/>
      <c r="L402" s="795"/>
      <c r="M402" s="795"/>
      <c r="N402" s="795"/>
      <c r="O402" s="800"/>
      <c r="P402" s="801"/>
      <c r="Q402" s="801"/>
      <c r="R402" s="801"/>
    </row>
    <row r="403" spans="1:18" ht="21" customHeight="1">
      <c r="A403" s="160"/>
      <c r="B403" s="160"/>
      <c r="C403" s="160"/>
      <c r="D403" s="160"/>
      <c r="E403" s="807" t="s">
        <v>537</v>
      </c>
      <c r="F403" s="798"/>
      <c r="G403" s="798"/>
      <c r="H403" s="798"/>
      <c r="I403" s="798"/>
      <c r="J403" s="798"/>
      <c r="K403" s="798"/>
      <c r="L403" s="164" t="s">
        <v>10</v>
      </c>
      <c r="M403" s="815">
        <v>450000</v>
      </c>
      <c r="N403" s="798"/>
      <c r="O403" s="820" t="s">
        <v>7</v>
      </c>
      <c r="P403" s="801"/>
      <c r="Q403" s="801"/>
      <c r="R403" s="801"/>
    </row>
    <row r="404" spans="1:18" ht="111.75" customHeight="1">
      <c r="A404" s="226"/>
      <c r="B404" s="226"/>
      <c r="C404" s="226"/>
      <c r="D404" s="227"/>
      <c r="E404" s="227"/>
      <c r="F404" s="795" t="s">
        <v>608</v>
      </c>
      <c r="G404" s="795"/>
      <c r="H404" s="795"/>
      <c r="I404" s="795"/>
      <c r="J404" s="795"/>
      <c r="K404" s="795"/>
      <c r="L404" s="795"/>
      <c r="M404" s="797"/>
      <c r="N404" s="798"/>
      <c r="O404" s="800"/>
      <c r="P404" s="801"/>
      <c r="Q404" s="801"/>
      <c r="R404" s="801"/>
    </row>
    <row r="405" spans="1:18" ht="39.75" customHeight="1">
      <c r="A405" s="226"/>
      <c r="B405" s="226"/>
      <c r="C405" s="226"/>
      <c r="D405" s="227"/>
      <c r="E405" s="227"/>
      <c r="F405" s="795" t="s">
        <v>609</v>
      </c>
      <c r="G405" s="795"/>
      <c r="H405" s="795"/>
      <c r="I405" s="795"/>
      <c r="J405" s="795"/>
      <c r="K405" s="795"/>
      <c r="L405" s="795"/>
      <c r="M405" s="797"/>
      <c r="N405" s="798"/>
      <c r="O405" s="800"/>
      <c r="P405" s="801"/>
      <c r="Q405" s="801"/>
      <c r="R405" s="801"/>
    </row>
    <row r="406" spans="1:18" ht="21" customHeight="1">
      <c r="A406" s="160"/>
      <c r="B406" s="160"/>
      <c r="C406" s="160"/>
      <c r="D406" s="160"/>
      <c r="E406" s="807" t="s">
        <v>105</v>
      </c>
      <c r="F406" s="798"/>
      <c r="G406" s="798"/>
      <c r="H406" s="798"/>
      <c r="I406" s="798"/>
      <c r="J406" s="798"/>
      <c r="K406" s="798"/>
      <c r="L406" s="164" t="s">
        <v>10</v>
      </c>
      <c r="M406" s="815">
        <v>75000</v>
      </c>
      <c r="N406" s="798"/>
      <c r="O406" s="820" t="s">
        <v>7</v>
      </c>
      <c r="P406" s="801"/>
      <c r="Q406" s="801"/>
      <c r="R406" s="801"/>
    </row>
    <row r="407" spans="1:18" ht="90" customHeight="1">
      <c r="A407" s="226"/>
      <c r="B407" s="226"/>
      <c r="C407" s="226"/>
      <c r="D407" s="227"/>
      <c r="E407" s="227"/>
      <c r="F407" s="795" t="s">
        <v>584</v>
      </c>
      <c r="G407" s="795"/>
      <c r="H407" s="795"/>
      <c r="I407" s="795"/>
      <c r="J407" s="795"/>
      <c r="K407" s="795"/>
      <c r="L407" s="795"/>
      <c r="M407" s="797"/>
      <c r="N407" s="798"/>
      <c r="O407" s="800"/>
      <c r="P407" s="801"/>
      <c r="Q407" s="801"/>
      <c r="R407" s="801"/>
    </row>
    <row r="408" spans="1:18" ht="42" customHeight="1">
      <c r="A408" s="226"/>
      <c r="B408" s="226"/>
      <c r="C408" s="226"/>
      <c r="D408" s="227"/>
      <c r="E408" s="227"/>
      <c r="F408" s="795" t="s">
        <v>583</v>
      </c>
      <c r="G408" s="795"/>
      <c r="H408" s="795"/>
      <c r="I408" s="795"/>
      <c r="J408" s="795"/>
      <c r="K408" s="795"/>
      <c r="L408" s="795"/>
      <c r="M408" s="797"/>
      <c r="N408" s="798"/>
      <c r="O408" s="800"/>
      <c r="P408" s="801"/>
      <c r="Q408" s="801"/>
      <c r="R408" s="801"/>
    </row>
    <row r="409" spans="1:18" ht="69" customHeight="1">
      <c r="A409" s="160"/>
      <c r="B409" s="160"/>
      <c r="C409" s="160"/>
      <c r="D409" s="160"/>
      <c r="E409" s="807" t="s">
        <v>573</v>
      </c>
      <c r="F409" s="798"/>
      <c r="G409" s="798"/>
      <c r="H409" s="798"/>
      <c r="I409" s="798"/>
      <c r="J409" s="798"/>
      <c r="K409" s="798"/>
      <c r="L409" s="164" t="s">
        <v>10</v>
      </c>
      <c r="M409" s="815">
        <v>100000</v>
      </c>
      <c r="N409" s="798"/>
      <c r="O409" s="820" t="s">
        <v>7</v>
      </c>
      <c r="P409" s="801"/>
      <c r="Q409" s="801"/>
      <c r="R409" s="801"/>
    </row>
    <row r="410" spans="1:18" ht="131.25" customHeight="1">
      <c r="A410" s="226"/>
      <c r="B410" s="226"/>
      <c r="C410" s="226"/>
      <c r="D410" s="227"/>
      <c r="E410" s="227"/>
      <c r="F410" s="795" t="s">
        <v>586</v>
      </c>
      <c r="G410" s="795"/>
      <c r="H410" s="795"/>
      <c r="I410" s="795"/>
      <c r="J410" s="795"/>
      <c r="K410" s="795"/>
      <c r="L410" s="795"/>
      <c r="M410" s="797"/>
      <c r="N410" s="798"/>
      <c r="O410" s="799"/>
      <c r="P410" s="798"/>
      <c r="Q410" s="798"/>
      <c r="R410" s="798"/>
    </row>
    <row r="411" spans="1:18" ht="12" customHeight="1">
      <c r="A411" s="226"/>
      <c r="B411" s="226"/>
      <c r="C411" s="226"/>
      <c r="D411" s="227"/>
      <c r="E411" s="227"/>
      <c r="F411" s="163"/>
      <c r="G411" s="225"/>
      <c r="H411" s="225"/>
      <c r="I411" s="225"/>
      <c r="J411" s="225"/>
      <c r="K411" s="225"/>
      <c r="L411" s="226"/>
      <c r="M411" s="226"/>
      <c r="N411" s="225"/>
      <c r="O411" s="228"/>
      <c r="P411" s="225"/>
      <c r="Q411" s="225"/>
      <c r="R411" s="225"/>
    </row>
    <row r="412" spans="1:18" ht="21" customHeight="1">
      <c r="A412" s="824" t="s">
        <v>106</v>
      </c>
      <c r="B412" s="798"/>
      <c r="C412" s="798"/>
      <c r="D412" s="798"/>
      <c r="E412" s="798"/>
      <c r="F412" s="798"/>
      <c r="G412" s="798"/>
      <c r="H412" s="798"/>
      <c r="I412" s="798"/>
      <c r="J412" s="798"/>
      <c r="K412" s="798"/>
      <c r="L412" s="798"/>
      <c r="M412" s="798"/>
      <c r="N412" s="798"/>
      <c r="O412" s="798"/>
      <c r="P412" s="798"/>
      <c r="Q412" s="798"/>
      <c r="R412" s="798"/>
    </row>
    <row r="413" spans="1:18" ht="21" customHeight="1">
      <c r="A413" s="158"/>
      <c r="B413" s="806" t="s">
        <v>108</v>
      </c>
      <c r="C413" s="798"/>
      <c r="D413" s="798"/>
      <c r="E413" s="798"/>
      <c r="F413" s="798"/>
      <c r="G413" s="798"/>
      <c r="H413" s="798"/>
      <c r="I413" s="798"/>
      <c r="J413" s="798"/>
      <c r="K413" s="798"/>
      <c r="L413" s="159" t="s">
        <v>6</v>
      </c>
      <c r="M413" s="809">
        <v>664700</v>
      </c>
      <c r="N413" s="798"/>
      <c r="O413" s="810" t="s">
        <v>7</v>
      </c>
      <c r="P413" s="801"/>
      <c r="Q413" s="801"/>
      <c r="R413" s="801"/>
    </row>
    <row r="414" spans="1:18" ht="21" customHeight="1">
      <c r="A414" s="160"/>
      <c r="B414" s="160"/>
      <c r="C414" s="806" t="s">
        <v>8</v>
      </c>
      <c r="D414" s="798"/>
      <c r="E414" s="798"/>
      <c r="F414" s="798"/>
      <c r="G414" s="798"/>
      <c r="H414" s="798"/>
      <c r="I414" s="798"/>
      <c r="J414" s="798"/>
      <c r="K414" s="798"/>
      <c r="L414" s="159" t="s">
        <v>6</v>
      </c>
      <c r="M414" s="809">
        <v>402700</v>
      </c>
      <c r="N414" s="798"/>
      <c r="O414" s="810" t="s">
        <v>7</v>
      </c>
      <c r="P414" s="801"/>
      <c r="Q414" s="801"/>
      <c r="R414" s="801"/>
    </row>
    <row r="415" spans="1:18" ht="21" customHeight="1">
      <c r="A415" s="160"/>
      <c r="B415" s="160"/>
      <c r="C415" s="158"/>
      <c r="D415" s="806" t="s">
        <v>11</v>
      </c>
      <c r="E415" s="798"/>
      <c r="F415" s="798"/>
      <c r="G415" s="798"/>
      <c r="H415" s="798"/>
      <c r="I415" s="798"/>
      <c r="J415" s="798"/>
      <c r="K415" s="798"/>
      <c r="L415" s="159" t="s">
        <v>6</v>
      </c>
      <c r="M415" s="809">
        <v>402700</v>
      </c>
      <c r="N415" s="798"/>
      <c r="O415" s="810" t="s">
        <v>7</v>
      </c>
      <c r="P415" s="801"/>
      <c r="Q415" s="801"/>
      <c r="R415" s="801"/>
    </row>
    <row r="416" spans="1:18" ht="21" customHeight="1">
      <c r="A416" s="160"/>
      <c r="B416" s="160"/>
      <c r="C416" s="160"/>
      <c r="D416" s="803" t="s">
        <v>508</v>
      </c>
      <c r="E416" s="798"/>
      <c r="F416" s="798"/>
      <c r="G416" s="798"/>
      <c r="H416" s="798"/>
      <c r="I416" s="798"/>
      <c r="J416" s="798"/>
      <c r="K416" s="798"/>
      <c r="L416" s="161" t="s">
        <v>10</v>
      </c>
      <c r="M416" s="818">
        <v>392700</v>
      </c>
      <c r="N416" s="798"/>
      <c r="O416" s="804" t="s">
        <v>7</v>
      </c>
      <c r="P416" s="801"/>
      <c r="Q416" s="801"/>
      <c r="R416" s="801"/>
    </row>
    <row r="417" spans="1:18" ht="21" customHeight="1">
      <c r="A417" s="226"/>
      <c r="B417" s="226"/>
      <c r="C417" s="226"/>
      <c r="D417" s="227"/>
      <c r="E417" s="227"/>
      <c r="F417" s="830" t="s">
        <v>538</v>
      </c>
      <c r="G417" s="830"/>
      <c r="H417" s="830"/>
      <c r="I417" s="830"/>
      <c r="J417" s="830"/>
      <c r="K417" s="830"/>
      <c r="L417" s="830"/>
      <c r="M417" s="797"/>
      <c r="N417" s="798"/>
      <c r="O417" s="800"/>
      <c r="P417" s="801"/>
      <c r="Q417" s="801"/>
      <c r="R417" s="801"/>
    </row>
    <row r="418" spans="1:18" ht="21" customHeight="1">
      <c r="A418" s="160"/>
      <c r="B418" s="160"/>
      <c r="C418" s="160"/>
      <c r="D418" s="803" t="s">
        <v>509</v>
      </c>
      <c r="E418" s="798"/>
      <c r="F418" s="798"/>
      <c r="G418" s="798"/>
      <c r="H418" s="798"/>
      <c r="I418" s="798"/>
      <c r="J418" s="798"/>
      <c r="K418" s="798"/>
      <c r="L418" s="161" t="s">
        <v>10</v>
      </c>
      <c r="M418" s="818">
        <v>10000</v>
      </c>
      <c r="N418" s="798"/>
      <c r="O418" s="804" t="s">
        <v>7</v>
      </c>
      <c r="P418" s="801"/>
      <c r="Q418" s="801"/>
      <c r="R418" s="801"/>
    </row>
    <row r="419" spans="1:18" ht="21" customHeight="1">
      <c r="A419" s="226"/>
      <c r="B419" s="226"/>
      <c r="C419" s="226"/>
      <c r="D419" s="227"/>
      <c r="E419" s="227"/>
      <c r="F419" s="808" t="s">
        <v>85</v>
      </c>
      <c r="G419" s="798"/>
      <c r="H419" s="798"/>
      <c r="I419" s="798"/>
      <c r="J419" s="798"/>
      <c r="K419" s="798"/>
      <c r="L419" s="226"/>
      <c r="M419" s="797"/>
      <c r="N419" s="798"/>
      <c r="O419" s="800"/>
      <c r="P419" s="801"/>
      <c r="Q419" s="801"/>
      <c r="R419" s="801"/>
    </row>
    <row r="420" spans="1:18" ht="21" customHeight="1">
      <c r="A420" s="160"/>
      <c r="B420" s="160"/>
      <c r="C420" s="806" t="s">
        <v>15</v>
      </c>
      <c r="D420" s="798"/>
      <c r="E420" s="798"/>
      <c r="F420" s="798"/>
      <c r="G420" s="798"/>
      <c r="H420" s="798"/>
      <c r="I420" s="798"/>
      <c r="J420" s="798"/>
      <c r="K420" s="798"/>
      <c r="L420" s="159" t="s">
        <v>6</v>
      </c>
      <c r="M420" s="809">
        <v>262000</v>
      </c>
      <c r="N420" s="798"/>
      <c r="O420" s="810" t="s">
        <v>7</v>
      </c>
      <c r="P420" s="801"/>
      <c r="Q420" s="801"/>
      <c r="R420" s="801"/>
    </row>
    <row r="421" spans="1:18" ht="21" customHeight="1">
      <c r="A421" s="160"/>
      <c r="B421" s="160"/>
      <c r="C421" s="158"/>
      <c r="D421" s="806" t="s">
        <v>16</v>
      </c>
      <c r="E421" s="798"/>
      <c r="F421" s="798"/>
      <c r="G421" s="798"/>
      <c r="H421" s="798"/>
      <c r="I421" s="798"/>
      <c r="J421" s="798"/>
      <c r="K421" s="798"/>
      <c r="L421" s="159" t="s">
        <v>6</v>
      </c>
      <c r="M421" s="809">
        <v>62000</v>
      </c>
      <c r="N421" s="798"/>
      <c r="O421" s="810" t="s">
        <v>7</v>
      </c>
      <c r="P421" s="801"/>
      <c r="Q421" s="801"/>
      <c r="R421" s="801"/>
    </row>
    <row r="422" spans="1:18" ht="21" customHeight="1">
      <c r="A422" s="160"/>
      <c r="B422" s="160"/>
      <c r="C422" s="160"/>
      <c r="D422" s="803" t="s">
        <v>17</v>
      </c>
      <c r="E422" s="798"/>
      <c r="F422" s="798"/>
      <c r="G422" s="798"/>
      <c r="H422" s="798"/>
      <c r="I422" s="798"/>
      <c r="J422" s="798"/>
      <c r="K422" s="798"/>
      <c r="L422" s="161" t="s">
        <v>10</v>
      </c>
      <c r="M422" s="818">
        <v>2000</v>
      </c>
      <c r="N422" s="798"/>
      <c r="O422" s="804" t="s">
        <v>7</v>
      </c>
      <c r="P422" s="801"/>
      <c r="Q422" s="801"/>
      <c r="R422" s="801"/>
    </row>
    <row r="423" spans="1:18" ht="113.25" customHeight="1">
      <c r="A423" s="226"/>
      <c r="B423" s="226"/>
      <c r="C423" s="226"/>
      <c r="D423" s="227"/>
      <c r="E423" s="227"/>
      <c r="F423" s="795" t="s">
        <v>726</v>
      </c>
      <c r="G423" s="795"/>
      <c r="H423" s="795"/>
      <c r="I423" s="795"/>
      <c r="J423" s="795"/>
      <c r="K423" s="795"/>
      <c r="L423" s="795"/>
      <c r="M423" s="797"/>
      <c r="N423" s="798"/>
      <c r="O423" s="800"/>
      <c r="P423" s="801"/>
      <c r="Q423" s="801"/>
      <c r="R423" s="801"/>
    </row>
    <row r="424" spans="1:18" ht="21" customHeight="1">
      <c r="A424" s="160"/>
      <c r="B424" s="160"/>
      <c r="C424" s="160"/>
      <c r="D424" s="803" t="s">
        <v>19</v>
      </c>
      <c r="E424" s="798"/>
      <c r="F424" s="798"/>
      <c r="G424" s="798"/>
      <c r="H424" s="798"/>
      <c r="I424" s="798"/>
      <c r="J424" s="798"/>
      <c r="K424" s="798"/>
      <c r="L424" s="161" t="s">
        <v>10</v>
      </c>
      <c r="M424" s="818">
        <v>60000</v>
      </c>
      <c r="N424" s="798"/>
      <c r="O424" s="804" t="s">
        <v>7</v>
      </c>
      <c r="P424" s="801"/>
      <c r="Q424" s="801"/>
      <c r="R424" s="801"/>
    </row>
    <row r="425" spans="1:18" ht="21" customHeight="1">
      <c r="A425" s="226"/>
      <c r="B425" s="226"/>
      <c r="C425" s="226"/>
      <c r="D425" s="227"/>
      <c r="E425" s="227"/>
      <c r="F425" s="808" t="s">
        <v>20</v>
      </c>
      <c r="G425" s="798"/>
      <c r="H425" s="798"/>
      <c r="I425" s="798"/>
      <c r="J425" s="798"/>
      <c r="K425" s="798"/>
      <c r="L425" s="226"/>
      <c r="M425" s="797"/>
      <c r="N425" s="798"/>
      <c r="O425" s="800"/>
      <c r="P425" s="801"/>
      <c r="Q425" s="801"/>
      <c r="R425" s="801"/>
    </row>
    <row r="426" spans="1:18" ht="21" customHeight="1">
      <c r="A426" s="160"/>
      <c r="B426" s="160"/>
      <c r="C426" s="158"/>
      <c r="D426" s="806" t="s">
        <v>22</v>
      </c>
      <c r="E426" s="798"/>
      <c r="F426" s="798"/>
      <c r="G426" s="798"/>
      <c r="H426" s="798"/>
      <c r="I426" s="798"/>
      <c r="J426" s="798"/>
      <c r="K426" s="798"/>
      <c r="L426" s="159" t="s">
        <v>6</v>
      </c>
      <c r="M426" s="809">
        <v>200000</v>
      </c>
      <c r="N426" s="798"/>
      <c r="O426" s="810" t="s">
        <v>7</v>
      </c>
      <c r="P426" s="801"/>
      <c r="Q426" s="801"/>
      <c r="R426" s="801"/>
    </row>
    <row r="427" spans="1:18" ht="21" customHeight="1">
      <c r="A427" s="160"/>
      <c r="B427" s="160"/>
      <c r="C427" s="160"/>
      <c r="D427" s="795" t="s">
        <v>512</v>
      </c>
      <c r="E427" s="795"/>
      <c r="F427" s="795"/>
      <c r="G427" s="795"/>
      <c r="H427" s="795"/>
      <c r="I427" s="795"/>
      <c r="J427" s="795"/>
      <c r="K427" s="795"/>
      <c r="L427" s="795"/>
      <c r="M427" s="823"/>
      <c r="N427" s="798"/>
      <c r="O427" s="804"/>
      <c r="P427" s="801"/>
      <c r="Q427" s="801"/>
      <c r="R427" s="801"/>
    </row>
    <row r="428" spans="1:18" ht="45" customHeight="1">
      <c r="A428" s="160"/>
      <c r="B428" s="160"/>
      <c r="C428" s="160"/>
      <c r="D428" s="160"/>
      <c r="E428" s="807" t="s">
        <v>727</v>
      </c>
      <c r="F428" s="798"/>
      <c r="G428" s="798"/>
      <c r="H428" s="798"/>
      <c r="I428" s="798"/>
      <c r="J428" s="798"/>
      <c r="K428" s="798"/>
      <c r="L428" s="164" t="s">
        <v>10</v>
      </c>
      <c r="M428" s="815">
        <v>100000</v>
      </c>
      <c r="N428" s="798"/>
      <c r="O428" s="820" t="s">
        <v>7</v>
      </c>
      <c r="P428" s="801"/>
      <c r="Q428" s="801"/>
      <c r="R428" s="801"/>
    </row>
    <row r="429" spans="1:18" ht="47.25" customHeight="1">
      <c r="A429" s="226"/>
      <c r="B429" s="226"/>
      <c r="C429" s="226"/>
      <c r="D429" s="227"/>
      <c r="E429" s="227"/>
      <c r="F429" s="795" t="s">
        <v>728</v>
      </c>
      <c r="G429" s="795"/>
      <c r="H429" s="795"/>
      <c r="I429" s="795"/>
      <c r="J429" s="795"/>
      <c r="K429" s="795"/>
      <c r="L429" s="795"/>
      <c r="M429" s="797"/>
      <c r="N429" s="798"/>
      <c r="O429" s="800"/>
      <c r="P429" s="801"/>
      <c r="Q429" s="801"/>
      <c r="R429" s="801"/>
    </row>
    <row r="430" spans="1:18" ht="21" customHeight="1">
      <c r="A430" s="160"/>
      <c r="B430" s="160"/>
      <c r="C430" s="160"/>
      <c r="D430" s="160"/>
      <c r="E430" s="807" t="s">
        <v>390</v>
      </c>
      <c r="F430" s="798"/>
      <c r="G430" s="798"/>
      <c r="H430" s="798"/>
      <c r="I430" s="798"/>
      <c r="J430" s="798"/>
      <c r="K430" s="798"/>
      <c r="L430" s="164" t="s">
        <v>10</v>
      </c>
      <c r="M430" s="815">
        <v>100000</v>
      </c>
      <c r="N430" s="798"/>
      <c r="O430" s="820" t="s">
        <v>7</v>
      </c>
      <c r="P430" s="801"/>
      <c r="Q430" s="801"/>
      <c r="R430" s="801"/>
    </row>
    <row r="431" spans="1:18" ht="87" customHeight="1">
      <c r="A431" s="226"/>
      <c r="B431" s="226"/>
      <c r="C431" s="226"/>
      <c r="D431" s="227"/>
      <c r="E431" s="227"/>
      <c r="F431" s="795" t="s">
        <v>539</v>
      </c>
      <c r="G431" s="796"/>
      <c r="H431" s="796"/>
      <c r="I431" s="796"/>
      <c r="J431" s="796"/>
      <c r="K431" s="796"/>
      <c r="L431" s="226"/>
      <c r="M431" s="797"/>
      <c r="N431" s="798"/>
      <c r="O431" s="799"/>
      <c r="P431" s="798"/>
      <c r="Q431" s="798"/>
      <c r="R431" s="798"/>
    </row>
    <row r="432" spans="1:18" ht="17.25" customHeight="1">
      <c r="A432" s="226"/>
      <c r="B432" s="226"/>
      <c r="C432" s="226"/>
      <c r="D432" s="227"/>
      <c r="E432" s="227"/>
      <c r="F432" s="157"/>
      <c r="G432" s="229"/>
      <c r="H432" s="229"/>
      <c r="I432" s="229"/>
      <c r="J432" s="229"/>
      <c r="K432" s="229"/>
      <c r="L432" s="226"/>
      <c r="M432" s="226"/>
      <c r="N432" s="225"/>
      <c r="O432" s="228"/>
      <c r="P432" s="225"/>
      <c r="Q432" s="225"/>
      <c r="R432" s="225"/>
    </row>
    <row r="433" spans="1:18" ht="21" customHeight="1">
      <c r="A433" s="824" t="s">
        <v>115</v>
      </c>
      <c r="B433" s="798"/>
      <c r="C433" s="798"/>
      <c r="D433" s="798"/>
      <c r="E433" s="798"/>
      <c r="F433" s="798"/>
      <c r="G433" s="798"/>
      <c r="H433" s="798"/>
      <c r="I433" s="798"/>
      <c r="J433" s="798"/>
      <c r="K433" s="798"/>
      <c r="L433" s="798"/>
      <c r="M433" s="798"/>
      <c r="N433" s="798"/>
      <c r="O433" s="798"/>
      <c r="P433" s="798"/>
      <c r="Q433" s="798"/>
      <c r="R433" s="798"/>
    </row>
    <row r="434" spans="1:18" ht="21" customHeight="1">
      <c r="A434" s="158"/>
      <c r="B434" s="806" t="s">
        <v>116</v>
      </c>
      <c r="C434" s="798"/>
      <c r="D434" s="798"/>
      <c r="E434" s="798"/>
      <c r="F434" s="798"/>
      <c r="G434" s="798"/>
      <c r="H434" s="798"/>
      <c r="I434" s="798"/>
      <c r="J434" s="798"/>
      <c r="K434" s="798"/>
      <c r="L434" s="159" t="s">
        <v>6</v>
      </c>
      <c r="M434" s="809">
        <v>342000</v>
      </c>
      <c r="N434" s="798"/>
      <c r="O434" s="810" t="s">
        <v>7</v>
      </c>
      <c r="P434" s="801"/>
      <c r="Q434" s="801"/>
      <c r="R434" s="801"/>
    </row>
    <row r="435" spans="1:18" ht="21" customHeight="1">
      <c r="A435" s="160"/>
      <c r="B435" s="160"/>
      <c r="C435" s="806" t="s">
        <v>15</v>
      </c>
      <c r="D435" s="798"/>
      <c r="E435" s="798"/>
      <c r="F435" s="798"/>
      <c r="G435" s="798"/>
      <c r="H435" s="798"/>
      <c r="I435" s="798"/>
      <c r="J435" s="798"/>
      <c r="K435" s="798"/>
      <c r="L435" s="159" t="s">
        <v>6</v>
      </c>
      <c r="M435" s="809">
        <v>342000</v>
      </c>
      <c r="N435" s="798"/>
      <c r="O435" s="810" t="s">
        <v>7</v>
      </c>
      <c r="P435" s="801"/>
      <c r="Q435" s="801"/>
      <c r="R435" s="801"/>
    </row>
    <row r="436" spans="1:18" ht="21" customHeight="1">
      <c r="A436" s="160"/>
      <c r="B436" s="160"/>
      <c r="C436" s="158"/>
      <c r="D436" s="806" t="s">
        <v>22</v>
      </c>
      <c r="E436" s="798"/>
      <c r="F436" s="798"/>
      <c r="G436" s="798"/>
      <c r="H436" s="798"/>
      <c r="I436" s="798"/>
      <c r="J436" s="798"/>
      <c r="K436" s="798"/>
      <c r="L436" s="159" t="s">
        <v>6</v>
      </c>
      <c r="M436" s="809">
        <v>342000</v>
      </c>
      <c r="N436" s="798"/>
      <c r="O436" s="810" t="s">
        <v>7</v>
      </c>
      <c r="P436" s="801"/>
      <c r="Q436" s="801"/>
      <c r="R436" s="801"/>
    </row>
    <row r="437" spans="1:18" ht="21" customHeight="1">
      <c r="A437" s="160"/>
      <c r="B437" s="160"/>
      <c r="C437" s="160"/>
      <c r="D437" s="803" t="s">
        <v>24</v>
      </c>
      <c r="E437" s="798"/>
      <c r="F437" s="798"/>
      <c r="G437" s="798"/>
      <c r="H437" s="798"/>
      <c r="I437" s="798"/>
      <c r="J437" s="798"/>
      <c r="K437" s="798"/>
      <c r="L437" s="161" t="s">
        <v>10</v>
      </c>
      <c r="M437" s="818">
        <v>100000</v>
      </c>
      <c r="N437" s="798"/>
      <c r="O437" s="804" t="s">
        <v>7</v>
      </c>
      <c r="P437" s="801"/>
      <c r="Q437" s="801"/>
      <c r="R437" s="801"/>
    </row>
    <row r="438" spans="1:18" ht="134.25" customHeight="1">
      <c r="A438" s="226"/>
      <c r="B438" s="226"/>
      <c r="C438" s="226"/>
      <c r="D438" s="227"/>
      <c r="E438" s="227"/>
      <c r="F438" s="795" t="s">
        <v>560</v>
      </c>
      <c r="G438" s="795"/>
      <c r="H438" s="795"/>
      <c r="I438" s="795"/>
      <c r="J438" s="795"/>
      <c r="K438" s="795"/>
      <c r="L438" s="795"/>
      <c r="M438" s="797"/>
      <c r="N438" s="798"/>
      <c r="O438" s="799"/>
      <c r="P438" s="798"/>
      <c r="Q438" s="798"/>
      <c r="R438" s="798"/>
    </row>
    <row r="439" spans="1:18" ht="21" customHeight="1">
      <c r="A439" s="160"/>
      <c r="B439" s="160"/>
      <c r="C439" s="160"/>
      <c r="D439" s="808" t="s">
        <v>512</v>
      </c>
      <c r="E439" s="808"/>
      <c r="F439" s="808"/>
      <c r="G439" s="808"/>
      <c r="H439" s="808"/>
      <c r="I439" s="808"/>
      <c r="J439" s="808"/>
      <c r="K439" s="808"/>
      <c r="L439" s="808"/>
      <c r="M439" s="823"/>
      <c r="N439" s="798"/>
      <c r="O439" s="829"/>
      <c r="P439" s="798"/>
      <c r="Q439" s="798"/>
      <c r="R439" s="798"/>
    </row>
    <row r="440" spans="1:18" ht="21" customHeight="1">
      <c r="A440" s="160"/>
      <c r="B440" s="160"/>
      <c r="C440" s="160"/>
      <c r="D440" s="160"/>
      <c r="E440" s="795" t="s">
        <v>391</v>
      </c>
      <c r="F440" s="805"/>
      <c r="G440" s="805"/>
      <c r="H440" s="805"/>
      <c r="I440" s="805"/>
      <c r="J440" s="805"/>
      <c r="K440" s="805"/>
      <c r="L440" s="164" t="s">
        <v>10</v>
      </c>
      <c r="M440" s="815">
        <v>100000</v>
      </c>
      <c r="N440" s="798"/>
      <c r="O440" s="820" t="s">
        <v>7</v>
      </c>
      <c r="P440" s="801"/>
      <c r="Q440" s="801"/>
      <c r="R440" s="801"/>
    </row>
    <row r="441" spans="1:18" ht="134.25" customHeight="1">
      <c r="A441" s="226"/>
      <c r="B441" s="226"/>
      <c r="C441" s="226"/>
      <c r="D441" s="227"/>
      <c r="E441" s="233"/>
      <c r="F441" s="795" t="s">
        <v>467</v>
      </c>
      <c r="G441" s="805"/>
      <c r="H441" s="805"/>
      <c r="I441" s="805"/>
      <c r="J441" s="805"/>
      <c r="K441" s="805"/>
      <c r="L441" s="226"/>
      <c r="M441" s="797"/>
      <c r="N441" s="798"/>
      <c r="O441" s="800"/>
      <c r="P441" s="801"/>
      <c r="Q441" s="801"/>
      <c r="R441" s="801"/>
    </row>
    <row r="442" spans="1:18" ht="61.5" customHeight="1">
      <c r="A442" s="160"/>
      <c r="B442" s="160"/>
      <c r="C442" s="160"/>
      <c r="D442" s="160"/>
      <c r="E442" s="795" t="s">
        <v>424</v>
      </c>
      <c r="F442" s="805"/>
      <c r="G442" s="805"/>
      <c r="H442" s="805"/>
      <c r="I442" s="805"/>
      <c r="J442" s="805"/>
      <c r="K442" s="805"/>
      <c r="L442" s="164" t="s">
        <v>10</v>
      </c>
      <c r="M442" s="815">
        <v>10000</v>
      </c>
      <c r="N442" s="798"/>
      <c r="O442" s="820" t="s">
        <v>7</v>
      </c>
      <c r="P442" s="801"/>
      <c r="Q442" s="801"/>
      <c r="R442" s="801"/>
    </row>
    <row r="443" spans="1:18" ht="43.5" customHeight="1">
      <c r="A443" s="226"/>
      <c r="B443" s="226"/>
      <c r="C443" s="226"/>
      <c r="D443" s="227"/>
      <c r="E443" s="233"/>
      <c r="F443" s="795" t="s">
        <v>611</v>
      </c>
      <c r="G443" s="795"/>
      <c r="H443" s="795"/>
      <c r="I443" s="795"/>
      <c r="J443" s="795"/>
      <c r="K443" s="795"/>
      <c r="L443" s="795"/>
      <c r="M443" s="795"/>
      <c r="N443" s="795"/>
      <c r="O443" s="799"/>
      <c r="P443" s="798"/>
      <c r="Q443" s="798"/>
      <c r="R443" s="798"/>
    </row>
    <row r="444" spans="1:18" ht="87" customHeight="1">
      <c r="A444" s="226"/>
      <c r="B444" s="226"/>
      <c r="C444" s="226"/>
      <c r="D444" s="227"/>
      <c r="E444" s="233"/>
      <c r="F444" s="795" t="s">
        <v>612</v>
      </c>
      <c r="G444" s="795"/>
      <c r="H444" s="795"/>
      <c r="I444" s="795"/>
      <c r="J444" s="795"/>
      <c r="K444" s="795"/>
      <c r="L444" s="795"/>
      <c r="M444" s="795"/>
      <c r="N444" s="795"/>
      <c r="O444" s="799"/>
      <c r="P444" s="798"/>
      <c r="Q444" s="798"/>
      <c r="R444" s="798"/>
    </row>
    <row r="445" spans="1:18" ht="39.75" customHeight="1">
      <c r="A445" s="160"/>
      <c r="B445" s="160"/>
      <c r="C445" s="160"/>
      <c r="D445" s="160"/>
      <c r="E445" s="795" t="s">
        <v>425</v>
      </c>
      <c r="F445" s="805"/>
      <c r="G445" s="805"/>
      <c r="H445" s="805"/>
      <c r="I445" s="805"/>
      <c r="J445" s="805"/>
      <c r="K445" s="805"/>
      <c r="L445" s="164" t="s">
        <v>10</v>
      </c>
      <c r="M445" s="815">
        <v>10000</v>
      </c>
      <c r="N445" s="798"/>
      <c r="O445" s="820" t="s">
        <v>7</v>
      </c>
      <c r="P445" s="801"/>
      <c r="Q445" s="801"/>
      <c r="R445" s="801"/>
    </row>
    <row r="446" spans="1:18" ht="40.5" customHeight="1">
      <c r="A446" s="226"/>
      <c r="B446" s="226"/>
      <c r="C446" s="226"/>
      <c r="D446" s="227"/>
      <c r="E446" s="233"/>
      <c r="F446" s="795" t="s">
        <v>587</v>
      </c>
      <c r="G446" s="795"/>
      <c r="H446" s="795"/>
      <c r="I446" s="795"/>
      <c r="J446" s="795"/>
      <c r="K446" s="795"/>
      <c r="L446" s="795"/>
      <c r="M446" s="795"/>
      <c r="N446" s="795"/>
      <c r="O446" s="799"/>
      <c r="P446" s="798"/>
      <c r="Q446" s="798"/>
      <c r="R446" s="798"/>
    </row>
    <row r="447" spans="1:18" ht="87.75" customHeight="1">
      <c r="A447" s="226"/>
      <c r="B447" s="226"/>
      <c r="C447" s="226"/>
      <c r="D447" s="227"/>
      <c r="E447" s="233"/>
      <c r="F447" s="795" t="s">
        <v>613</v>
      </c>
      <c r="G447" s="795"/>
      <c r="H447" s="795"/>
      <c r="I447" s="795"/>
      <c r="J447" s="795"/>
      <c r="K447" s="795"/>
      <c r="L447" s="795"/>
      <c r="M447" s="795"/>
      <c r="N447" s="795"/>
      <c r="O447" s="799"/>
      <c r="P447" s="798"/>
      <c r="Q447" s="798"/>
      <c r="R447" s="798"/>
    </row>
    <row r="448" spans="1:18" ht="21" customHeight="1">
      <c r="A448" s="160"/>
      <c r="B448" s="160"/>
      <c r="C448" s="160"/>
      <c r="D448" s="160"/>
      <c r="E448" s="795" t="s">
        <v>334</v>
      </c>
      <c r="F448" s="805"/>
      <c r="G448" s="805"/>
      <c r="H448" s="805"/>
      <c r="I448" s="805"/>
      <c r="J448" s="805"/>
      <c r="K448" s="805"/>
      <c r="L448" s="164" t="s">
        <v>10</v>
      </c>
      <c r="M448" s="815">
        <v>2000</v>
      </c>
      <c r="N448" s="798"/>
      <c r="O448" s="820" t="s">
        <v>7</v>
      </c>
      <c r="P448" s="801"/>
      <c r="Q448" s="801"/>
      <c r="R448" s="801"/>
    </row>
    <row r="449" spans="1:18" ht="129" customHeight="1">
      <c r="A449" s="226"/>
      <c r="B449" s="226"/>
      <c r="C449" s="226"/>
      <c r="D449" s="227"/>
      <c r="E449" s="233"/>
      <c r="F449" s="795" t="s">
        <v>614</v>
      </c>
      <c r="G449" s="795"/>
      <c r="H449" s="795"/>
      <c r="I449" s="795"/>
      <c r="J449" s="795"/>
      <c r="K449" s="795"/>
      <c r="L449" s="795"/>
      <c r="M449" s="797"/>
      <c r="N449" s="798"/>
      <c r="O449" s="800"/>
      <c r="P449" s="801"/>
      <c r="Q449" s="801"/>
      <c r="R449" s="801"/>
    </row>
    <row r="450" spans="1:18" ht="45" customHeight="1">
      <c r="A450" s="160"/>
      <c r="B450" s="160"/>
      <c r="C450" s="160"/>
      <c r="D450" s="160"/>
      <c r="E450" s="795" t="s">
        <v>729</v>
      </c>
      <c r="F450" s="805"/>
      <c r="G450" s="805"/>
      <c r="H450" s="805"/>
      <c r="I450" s="805"/>
      <c r="J450" s="805"/>
      <c r="K450" s="805"/>
      <c r="L450" s="164" t="s">
        <v>10</v>
      </c>
      <c r="M450" s="815">
        <v>60000</v>
      </c>
      <c r="N450" s="798"/>
      <c r="O450" s="820" t="s">
        <v>7</v>
      </c>
      <c r="P450" s="801"/>
      <c r="Q450" s="801"/>
      <c r="R450" s="801"/>
    </row>
    <row r="451" spans="1:18" ht="132" customHeight="1">
      <c r="A451" s="226"/>
      <c r="B451" s="226"/>
      <c r="C451" s="226"/>
      <c r="D451" s="227"/>
      <c r="E451" s="233"/>
      <c r="F451" s="795" t="s">
        <v>615</v>
      </c>
      <c r="G451" s="795"/>
      <c r="H451" s="795"/>
      <c r="I451" s="795"/>
      <c r="J451" s="795"/>
      <c r="K451" s="795"/>
      <c r="L451" s="795"/>
      <c r="M451" s="797"/>
      <c r="N451" s="798"/>
      <c r="O451" s="800"/>
      <c r="P451" s="801"/>
      <c r="Q451" s="801"/>
      <c r="R451" s="801"/>
    </row>
    <row r="452" spans="1:18" ht="43.5" customHeight="1">
      <c r="A452" s="160"/>
      <c r="B452" s="160"/>
      <c r="C452" s="160"/>
      <c r="D452" s="160"/>
      <c r="E452" s="795" t="s">
        <v>616</v>
      </c>
      <c r="F452" s="805"/>
      <c r="G452" s="805"/>
      <c r="H452" s="805"/>
      <c r="I452" s="805"/>
      <c r="J452" s="805"/>
      <c r="K452" s="805"/>
      <c r="L452" s="164" t="s">
        <v>10</v>
      </c>
      <c r="M452" s="815">
        <v>20000</v>
      </c>
      <c r="N452" s="798"/>
      <c r="O452" s="820" t="s">
        <v>7</v>
      </c>
      <c r="P452" s="801"/>
      <c r="Q452" s="801"/>
      <c r="R452" s="801"/>
    </row>
    <row r="453" spans="1:18" ht="132.75" customHeight="1">
      <c r="A453" s="226"/>
      <c r="B453" s="226"/>
      <c r="C453" s="226"/>
      <c r="D453" s="227"/>
      <c r="E453" s="233"/>
      <c r="F453" s="795" t="s">
        <v>416</v>
      </c>
      <c r="G453" s="795"/>
      <c r="H453" s="795"/>
      <c r="I453" s="795"/>
      <c r="J453" s="795"/>
      <c r="K453" s="795"/>
      <c r="L453" s="795"/>
      <c r="M453" s="797"/>
      <c r="N453" s="798"/>
      <c r="O453" s="800"/>
      <c r="P453" s="801"/>
      <c r="Q453" s="801"/>
      <c r="R453" s="801"/>
    </row>
    <row r="454" spans="1:18" ht="21" customHeight="1">
      <c r="A454" s="160"/>
      <c r="B454" s="160"/>
      <c r="C454" s="160"/>
      <c r="D454" s="160"/>
      <c r="E454" s="795" t="s">
        <v>395</v>
      </c>
      <c r="F454" s="805"/>
      <c r="G454" s="805"/>
      <c r="H454" s="805"/>
      <c r="I454" s="805"/>
      <c r="J454" s="805"/>
      <c r="K454" s="805"/>
      <c r="L454" s="164" t="s">
        <v>10</v>
      </c>
      <c r="M454" s="815">
        <v>40000</v>
      </c>
      <c r="N454" s="798"/>
      <c r="O454" s="820" t="s">
        <v>7</v>
      </c>
      <c r="P454" s="801"/>
      <c r="Q454" s="801"/>
      <c r="R454" s="801"/>
    </row>
    <row r="455" spans="1:18" ht="134.25" customHeight="1">
      <c r="A455" s="226"/>
      <c r="B455" s="226"/>
      <c r="C455" s="226"/>
      <c r="D455" s="227"/>
      <c r="E455" s="233"/>
      <c r="F455" s="795" t="s">
        <v>617</v>
      </c>
      <c r="G455" s="795"/>
      <c r="H455" s="795"/>
      <c r="I455" s="795"/>
      <c r="J455" s="795"/>
      <c r="K455" s="795"/>
      <c r="L455" s="795"/>
      <c r="M455" s="797"/>
      <c r="N455" s="798"/>
      <c r="O455" s="799"/>
      <c r="P455" s="798"/>
      <c r="Q455" s="798"/>
      <c r="R455" s="798"/>
    </row>
    <row r="456" spans="1:18" ht="21" customHeight="1">
      <c r="A456" s="824" t="s">
        <v>540</v>
      </c>
      <c r="B456" s="798"/>
      <c r="C456" s="798"/>
      <c r="D456" s="798"/>
      <c r="E456" s="798"/>
      <c r="F456" s="798"/>
      <c r="G456" s="798"/>
      <c r="H456" s="798"/>
      <c r="I456" s="798"/>
      <c r="J456" s="798"/>
      <c r="K456" s="798"/>
      <c r="L456" s="798"/>
      <c r="M456" s="798"/>
      <c r="N456" s="798"/>
      <c r="O456" s="798"/>
      <c r="P456" s="798"/>
      <c r="Q456" s="798"/>
      <c r="R456" s="798"/>
    </row>
    <row r="457" spans="1:18" ht="21" customHeight="1">
      <c r="A457" s="158"/>
      <c r="B457" s="806" t="s">
        <v>118</v>
      </c>
      <c r="C457" s="798"/>
      <c r="D457" s="798"/>
      <c r="E457" s="798"/>
      <c r="F457" s="798"/>
      <c r="G457" s="798"/>
      <c r="H457" s="798"/>
      <c r="I457" s="798"/>
      <c r="J457" s="798"/>
      <c r="K457" s="798"/>
      <c r="L457" s="159" t="s">
        <v>6</v>
      </c>
      <c r="M457" s="809">
        <v>102500</v>
      </c>
      <c r="N457" s="798"/>
      <c r="O457" s="810" t="s">
        <v>7</v>
      </c>
      <c r="P457" s="801"/>
      <c r="Q457" s="801"/>
      <c r="R457" s="801"/>
    </row>
    <row r="458" spans="1:18" ht="21" customHeight="1">
      <c r="A458" s="160"/>
      <c r="B458" s="160"/>
      <c r="C458" s="806" t="s">
        <v>15</v>
      </c>
      <c r="D458" s="798"/>
      <c r="E458" s="798"/>
      <c r="F458" s="798"/>
      <c r="G458" s="798"/>
      <c r="H458" s="798"/>
      <c r="I458" s="798"/>
      <c r="J458" s="798"/>
      <c r="K458" s="798"/>
      <c r="L458" s="159" t="s">
        <v>6</v>
      </c>
      <c r="M458" s="809">
        <v>102500</v>
      </c>
      <c r="N458" s="798"/>
      <c r="O458" s="810" t="s">
        <v>7</v>
      </c>
      <c r="P458" s="801"/>
      <c r="Q458" s="801"/>
      <c r="R458" s="801"/>
    </row>
    <row r="459" spans="1:18" ht="21" customHeight="1">
      <c r="A459" s="160"/>
      <c r="B459" s="160"/>
      <c r="C459" s="158"/>
      <c r="D459" s="806" t="s">
        <v>22</v>
      </c>
      <c r="E459" s="798"/>
      <c r="F459" s="798"/>
      <c r="G459" s="798"/>
      <c r="H459" s="798"/>
      <c r="I459" s="798"/>
      <c r="J459" s="798"/>
      <c r="K459" s="798"/>
      <c r="L459" s="159" t="s">
        <v>6</v>
      </c>
      <c r="M459" s="809">
        <v>50000</v>
      </c>
      <c r="N459" s="798"/>
      <c r="O459" s="810" t="s">
        <v>7</v>
      </c>
      <c r="P459" s="801"/>
      <c r="Q459" s="801"/>
      <c r="R459" s="801"/>
    </row>
    <row r="460" spans="1:18" ht="21" customHeight="1">
      <c r="A460" s="160"/>
      <c r="B460" s="160"/>
      <c r="C460" s="160"/>
      <c r="D460" s="803" t="s">
        <v>24</v>
      </c>
      <c r="E460" s="798"/>
      <c r="F460" s="798"/>
      <c r="G460" s="798"/>
      <c r="H460" s="798"/>
      <c r="I460" s="798"/>
      <c r="J460" s="798"/>
      <c r="K460" s="798"/>
      <c r="L460" s="161" t="s">
        <v>10</v>
      </c>
      <c r="M460" s="818">
        <v>50000</v>
      </c>
      <c r="N460" s="798"/>
      <c r="O460" s="804" t="s">
        <v>7</v>
      </c>
      <c r="P460" s="801"/>
      <c r="Q460" s="801"/>
      <c r="R460" s="801"/>
    </row>
    <row r="461" spans="1:18" ht="17.25" customHeight="1">
      <c r="A461" s="226"/>
      <c r="B461" s="226"/>
      <c r="C461" s="226"/>
      <c r="D461" s="227"/>
      <c r="E461" s="227"/>
      <c r="F461" s="808" t="s">
        <v>119</v>
      </c>
      <c r="G461" s="798"/>
      <c r="H461" s="798"/>
      <c r="I461" s="798"/>
      <c r="J461" s="798"/>
      <c r="K461" s="798"/>
      <c r="L461" s="226"/>
      <c r="M461" s="797"/>
      <c r="N461" s="798"/>
      <c r="O461" s="799"/>
      <c r="P461" s="798"/>
      <c r="Q461" s="798"/>
      <c r="R461" s="798"/>
    </row>
    <row r="462" spans="1:18" ht="21" customHeight="1">
      <c r="A462" s="160"/>
      <c r="B462" s="160"/>
      <c r="C462" s="158"/>
      <c r="D462" s="806" t="s">
        <v>34</v>
      </c>
      <c r="E462" s="798"/>
      <c r="F462" s="798"/>
      <c r="G462" s="798"/>
      <c r="H462" s="798"/>
      <c r="I462" s="798"/>
      <c r="J462" s="798"/>
      <c r="K462" s="798"/>
      <c r="L462" s="159" t="s">
        <v>6</v>
      </c>
      <c r="M462" s="809">
        <v>52500</v>
      </c>
      <c r="N462" s="798"/>
      <c r="O462" s="810" t="s">
        <v>7</v>
      </c>
      <c r="P462" s="801"/>
      <c r="Q462" s="801"/>
      <c r="R462" s="801"/>
    </row>
    <row r="463" spans="1:18" ht="21" customHeight="1">
      <c r="A463" s="160"/>
      <c r="B463" s="160"/>
      <c r="C463" s="160"/>
      <c r="D463" s="803" t="s">
        <v>120</v>
      </c>
      <c r="E463" s="798"/>
      <c r="F463" s="798"/>
      <c r="G463" s="798"/>
      <c r="H463" s="798"/>
      <c r="I463" s="798"/>
      <c r="J463" s="798"/>
      <c r="K463" s="798"/>
      <c r="L463" s="161" t="s">
        <v>10</v>
      </c>
      <c r="M463" s="818">
        <v>52500</v>
      </c>
      <c r="N463" s="798"/>
      <c r="O463" s="804" t="s">
        <v>7</v>
      </c>
      <c r="P463" s="801"/>
      <c r="Q463" s="801"/>
      <c r="R463" s="801"/>
    </row>
    <row r="464" spans="1:18" ht="15.75" customHeight="1">
      <c r="A464" s="226"/>
      <c r="B464" s="226"/>
      <c r="C464" s="226"/>
      <c r="D464" s="227"/>
      <c r="E464" s="227"/>
      <c r="F464" s="795" t="s">
        <v>541</v>
      </c>
      <c r="G464" s="795"/>
      <c r="H464" s="795"/>
      <c r="I464" s="795"/>
      <c r="J464" s="795"/>
      <c r="K464" s="795"/>
      <c r="L464" s="795"/>
      <c r="M464" s="797"/>
      <c r="N464" s="798"/>
      <c r="O464" s="800"/>
      <c r="P464" s="801"/>
      <c r="Q464" s="801"/>
      <c r="R464" s="801"/>
    </row>
    <row r="465" spans="1:18" ht="9" customHeight="1">
      <c r="A465" s="226"/>
      <c r="B465" s="226"/>
      <c r="C465" s="226"/>
      <c r="D465" s="227"/>
      <c r="E465" s="227"/>
      <c r="F465" s="163"/>
      <c r="G465" s="225"/>
      <c r="H465" s="225"/>
      <c r="I465" s="225"/>
      <c r="J465" s="225"/>
      <c r="K465" s="225"/>
      <c r="L465" s="226"/>
      <c r="M465" s="226"/>
      <c r="N465" s="225"/>
      <c r="O465" s="329"/>
      <c r="P465" s="327"/>
      <c r="Q465" s="327"/>
      <c r="R465" s="327"/>
    </row>
    <row r="466" spans="1:18" ht="21" customHeight="1">
      <c r="A466" s="158"/>
      <c r="B466" s="806" t="s">
        <v>121</v>
      </c>
      <c r="C466" s="798"/>
      <c r="D466" s="798"/>
      <c r="E466" s="798"/>
      <c r="F466" s="798"/>
      <c r="G466" s="798"/>
      <c r="H466" s="798"/>
      <c r="I466" s="798"/>
      <c r="J466" s="798"/>
      <c r="K466" s="798"/>
      <c r="L466" s="159" t="s">
        <v>6</v>
      </c>
      <c r="M466" s="809">
        <v>492000</v>
      </c>
      <c r="N466" s="798"/>
      <c r="O466" s="810" t="s">
        <v>7</v>
      </c>
      <c r="P466" s="801"/>
      <c r="Q466" s="801"/>
      <c r="R466" s="801"/>
    </row>
    <row r="467" spans="1:18" ht="21" customHeight="1">
      <c r="A467" s="160"/>
      <c r="B467" s="160"/>
      <c r="C467" s="806" t="s">
        <v>15</v>
      </c>
      <c r="D467" s="798"/>
      <c r="E467" s="798"/>
      <c r="F467" s="798"/>
      <c r="G467" s="798"/>
      <c r="H467" s="798"/>
      <c r="I467" s="798"/>
      <c r="J467" s="798"/>
      <c r="K467" s="798"/>
      <c r="L467" s="159" t="s">
        <v>6</v>
      </c>
      <c r="M467" s="809">
        <v>492000</v>
      </c>
      <c r="N467" s="798"/>
      <c r="O467" s="810" t="s">
        <v>7</v>
      </c>
      <c r="P467" s="801"/>
      <c r="Q467" s="801"/>
      <c r="R467" s="801"/>
    </row>
    <row r="468" spans="1:18" ht="21" customHeight="1">
      <c r="A468" s="160"/>
      <c r="B468" s="160"/>
      <c r="C468" s="158"/>
      <c r="D468" s="806" t="s">
        <v>22</v>
      </c>
      <c r="E468" s="798"/>
      <c r="F468" s="798"/>
      <c r="G468" s="798"/>
      <c r="H468" s="798"/>
      <c r="I468" s="798"/>
      <c r="J468" s="798"/>
      <c r="K468" s="798"/>
      <c r="L468" s="159" t="s">
        <v>6</v>
      </c>
      <c r="M468" s="809">
        <v>492000</v>
      </c>
      <c r="N468" s="798"/>
      <c r="O468" s="810" t="s">
        <v>7</v>
      </c>
      <c r="P468" s="801"/>
      <c r="Q468" s="801"/>
      <c r="R468" s="801"/>
    </row>
    <row r="469" spans="1:18" ht="21" customHeight="1">
      <c r="A469" s="160"/>
      <c r="B469" s="160"/>
      <c r="C469" s="160"/>
      <c r="D469" s="795" t="s">
        <v>512</v>
      </c>
      <c r="E469" s="795"/>
      <c r="F469" s="795"/>
      <c r="G469" s="795"/>
      <c r="H469" s="795"/>
      <c r="I469" s="795"/>
      <c r="J469" s="795"/>
      <c r="K469" s="795"/>
      <c r="L469" s="795"/>
      <c r="M469" s="823"/>
      <c r="N469" s="798"/>
      <c r="O469" s="804"/>
      <c r="P469" s="801"/>
      <c r="Q469" s="801"/>
      <c r="R469" s="801"/>
    </row>
    <row r="470" spans="1:18" ht="42" customHeight="1">
      <c r="A470" s="160"/>
      <c r="B470" s="160"/>
      <c r="C470" s="160"/>
      <c r="D470" s="160"/>
      <c r="E470" s="807" t="s">
        <v>618</v>
      </c>
      <c r="F470" s="796"/>
      <c r="G470" s="796"/>
      <c r="H470" s="796"/>
      <c r="I470" s="796"/>
      <c r="J470" s="796"/>
      <c r="K470" s="796"/>
      <c r="L470" s="164" t="s">
        <v>10</v>
      </c>
      <c r="M470" s="815">
        <v>160000</v>
      </c>
      <c r="N470" s="798"/>
      <c r="O470" s="820" t="s">
        <v>7</v>
      </c>
      <c r="P470" s="801"/>
      <c r="Q470" s="801"/>
      <c r="R470" s="801"/>
    </row>
    <row r="471" spans="1:18" ht="168.75" customHeight="1">
      <c r="A471" s="226"/>
      <c r="B471" s="226"/>
      <c r="C471" s="226"/>
      <c r="D471" s="227"/>
      <c r="E471" s="227"/>
      <c r="F471" s="795" t="s">
        <v>730</v>
      </c>
      <c r="G471" s="795"/>
      <c r="H471" s="795"/>
      <c r="I471" s="795"/>
      <c r="J471" s="795"/>
      <c r="K471" s="795"/>
      <c r="L471" s="795"/>
      <c r="M471" s="797"/>
      <c r="N471" s="798"/>
      <c r="O471" s="800"/>
      <c r="P471" s="801"/>
      <c r="Q471" s="801"/>
      <c r="R471" s="801"/>
    </row>
    <row r="472" spans="1:18" ht="42.75" customHeight="1">
      <c r="A472" s="160"/>
      <c r="B472" s="160"/>
      <c r="C472" s="160"/>
      <c r="D472" s="160"/>
      <c r="E472" s="807" t="s">
        <v>619</v>
      </c>
      <c r="F472" s="796"/>
      <c r="G472" s="796"/>
      <c r="H472" s="796"/>
      <c r="I472" s="796"/>
      <c r="J472" s="796"/>
      <c r="K472" s="796"/>
      <c r="L472" s="164" t="s">
        <v>10</v>
      </c>
      <c r="M472" s="815">
        <v>10000</v>
      </c>
      <c r="N472" s="798"/>
      <c r="O472" s="820" t="s">
        <v>7</v>
      </c>
      <c r="P472" s="801"/>
      <c r="Q472" s="801"/>
      <c r="R472" s="801"/>
    </row>
    <row r="473" spans="1:18" ht="69" customHeight="1">
      <c r="A473" s="226"/>
      <c r="B473" s="226"/>
      <c r="C473" s="226"/>
      <c r="D473" s="227"/>
      <c r="E473" s="227"/>
      <c r="F473" s="795" t="s">
        <v>610</v>
      </c>
      <c r="G473" s="795"/>
      <c r="H473" s="795"/>
      <c r="I473" s="795"/>
      <c r="J473" s="795"/>
      <c r="K473" s="795"/>
      <c r="L473" s="795"/>
      <c r="M473" s="797"/>
      <c r="N473" s="798"/>
      <c r="O473" s="800"/>
      <c r="P473" s="801"/>
      <c r="Q473" s="801"/>
      <c r="R473" s="801"/>
    </row>
    <row r="474" spans="1:18" ht="85.5" customHeight="1">
      <c r="A474" s="226"/>
      <c r="B474" s="226"/>
      <c r="C474" s="226"/>
      <c r="D474" s="227"/>
      <c r="E474" s="227"/>
      <c r="F474" s="795" t="s">
        <v>731</v>
      </c>
      <c r="G474" s="795"/>
      <c r="H474" s="795"/>
      <c r="I474" s="795"/>
      <c r="J474" s="795"/>
      <c r="K474" s="795"/>
      <c r="L474" s="795"/>
      <c r="M474" s="797"/>
      <c r="N474" s="798"/>
      <c r="O474" s="800"/>
      <c r="P474" s="801"/>
      <c r="Q474" s="801"/>
      <c r="R474" s="801"/>
    </row>
    <row r="475" spans="1:18" ht="39.75" customHeight="1">
      <c r="A475" s="160"/>
      <c r="B475" s="160"/>
      <c r="C475" s="160"/>
      <c r="D475" s="160"/>
      <c r="E475" s="807" t="s">
        <v>620</v>
      </c>
      <c r="F475" s="796"/>
      <c r="G475" s="796"/>
      <c r="H475" s="796"/>
      <c r="I475" s="796"/>
      <c r="J475" s="796"/>
      <c r="K475" s="796"/>
      <c r="L475" s="164" t="s">
        <v>10</v>
      </c>
      <c r="M475" s="815">
        <v>10000</v>
      </c>
      <c r="N475" s="798"/>
      <c r="O475" s="820" t="s">
        <v>7</v>
      </c>
      <c r="P475" s="801"/>
      <c r="Q475" s="801"/>
      <c r="R475" s="801"/>
    </row>
    <row r="476" spans="1:18" ht="66" customHeight="1">
      <c r="A476" s="226"/>
      <c r="B476" s="226"/>
      <c r="C476" s="226"/>
      <c r="D476" s="227"/>
      <c r="E476" s="227"/>
      <c r="F476" s="795" t="s">
        <v>630</v>
      </c>
      <c r="G476" s="795"/>
      <c r="H476" s="795"/>
      <c r="I476" s="795"/>
      <c r="J476" s="795"/>
      <c r="K476" s="795"/>
      <c r="L476" s="795"/>
      <c r="M476" s="797"/>
      <c r="N476" s="798"/>
      <c r="O476" s="799"/>
      <c r="P476" s="798"/>
      <c r="Q476" s="798"/>
      <c r="R476" s="798"/>
    </row>
    <row r="477" spans="1:18" ht="41.25" customHeight="1">
      <c r="A477" s="226"/>
      <c r="B477" s="226"/>
      <c r="C477" s="226"/>
      <c r="D477" s="227"/>
      <c r="E477" s="227"/>
      <c r="F477" s="795" t="s">
        <v>631</v>
      </c>
      <c r="G477" s="795"/>
      <c r="H477" s="795"/>
      <c r="I477" s="795"/>
      <c r="J477" s="795"/>
      <c r="K477" s="795"/>
      <c r="L477" s="795"/>
      <c r="M477" s="795"/>
      <c r="N477" s="795"/>
      <c r="O477" s="799"/>
      <c r="P477" s="798"/>
      <c r="Q477" s="798"/>
      <c r="R477" s="798"/>
    </row>
    <row r="478" spans="1:18" ht="41.25" customHeight="1">
      <c r="A478" s="226"/>
      <c r="B478" s="226"/>
      <c r="C478" s="226"/>
      <c r="D478" s="227"/>
      <c r="E478" s="227"/>
      <c r="F478" s="795" t="s">
        <v>632</v>
      </c>
      <c r="G478" s="795"/>
      <c r="H478" s="795"/>
      <c r="I478" s="795"/>
      <c r="J478" s="795"/>
      <c r="K478" s="795"/>
      <c r="L478" s="795"/>
      <c r="M478" s="795"/>
      <c r="N478" s="795"/>
      <c r="O478" s="799"/>
      <c r="P478" s="798"/>
      <c r="Q478" s="798"/>
      <c r="R478" s="798"/>
    </row>
    <row r="479" spans="1:18" ht="21" customHeight="1">
      <c r="A479" s="160"/>
      <c r="B479" s="160"/>
      <c r="C479" s="160"/>
      <c r="D479" s="160"/>
      <c r="E479" s="807" t="s">
        <v>399</v>
      </c>
      <c r="F479" s="796"/>
      <c r="G479" s="796"/>
      <c r="H479" s="796"/>
      <c r="I479" s="796"/>
      <c r="J479" s="796"/>
      <c r="K479" s="796"/>
      <c r="L479" s="164" t="s">
        <v>10</v>
      </c>
      <c r="M479" s="815">
        <v>70000</v>
      </c>
      <c r="N479" s="798"/>
      <c r="O479" s="820" t="s">
        <v>7</v>
      </c>
      <c r="P479" s="801"/>
      <c r="Q479" s="801"/>
      <c r="R479" s="801"/>
    </row>
    <row r="480" spans="1:18" ht="148.5" customHeight="1">
      <c r="A480" s="226"/>
      <c r="B480" s="226"/>
      <c r="C480" s="226"/>
      <c r="D480" s="227"/>
      <c r="E480" s="227"/>
      <c r="F480" s="795" t="s">
        <v>732</v>
      </c>
      <c r="G480" s="795"/>
      <c r="H480" s="795"/>
      <c r="I480" s="795"/>
      <c r="J480" s="795"/>
      <c r="K480" s="795"/>
      <c r="L480" s="795"/>
      <c r="M480" s="797"/>
      <c r="N480" s="798"/>
      <c r="O480" s="800"/>
      <c r="P480" s="801"/>
      <c r="Q480" s="801"/>
      <c r="R480" s="801"/>
    </row>
    <row r="481" spans="1:18" ht="21" customHeight="1">
      <c r="A481" s="160"/>
      <c r="B481" s="160"/>
      <c r="C481" s="160"/>
      <c r="D481" s="160"/>
      <c r="E481" s="807" t="s">
        <v>400</v>
      </c>
      <c r="F481" s="796"/>
      <c r="G481" s="796"/>
      <c r="H481" s="796"/>
      <c r="I481" s="796"/>
      <c r="J481" s="796"/>
      <c r="K481" s="796"/>
      <c r="L481" s="164" t="s">
        <v>10</v>
      </c>
      <c r="M481" s="815">
        <v>50000</v>
      </c>
      <c r="N481" s="798"/>
      <c r="O481" s="820" t="s">
        <v>7</v>
      </c>
      <c r="P481" s="801"/>
      <c r="Q481" s="801"/>
      <c r="R481" s="801"/>
    </row>
    <row r="482" spans="1:18" ht="132" customHeight="1">
      <c r="A482" s="226"/>
      <c r="B482" s="226"/>
      <c r="C482" s="226"/>
      <c r="D482" s="227"/>
      <c r="E482" s="227"/>
      <c r="F482" s="795" t="s">
        <v>694</v>
      </c>
      <c r="G482" s="795"/>
      <c r="H482" s="795"/>
      <c r="I482" s="795"/>
      <c r="J482" s="795"/>
      <c r="K482" s="795"/>
      <c r="L482" s="795"/>
      <c r="M482" s="795"/>
      <c r="N482" s="795"/>
      <c r="O482" s="800"/>
      <c r="P482" s="801"/>
      <c r="Q482" s="801"/>
      <c r="R482" s="801"/>
    </row>
    <row r="483" spans="1:18" ht="21" customHeight="1">
      <c r="A483" s="160"/>
      <c r="B483" s="160"/>
      <c r="C483" s="160"/>
      <c r="D483" s="160"/>
      <c r="E483" s="807" t="s">
        <v>401</v>
      </c>
      <c r="F483" s="796"/>
      <c r="G483" s="796"/>
      <c r="H483" s="796"/>
      <c r="I483" s="796"/>
      <c r="J483" s="796"/>
      <c r="K483" s="796"/>
      <c r="L483" s="164" t="s">
        <v>10</v>
      </c>
      <c r="M483" s="815">
        <v>50000</v>
      </c>
      <c r="N483" s="798"/>
      <c r="O483" s="820" t="s">
        <v>7</v>
      </c>
      <c r="P483" s="801"/>
      <c r="Q483" s="801"/>
      <c r="R483" s="801"/>
    </row>
    <row r="484" spans="1:18" ht="91.5" customHeight="1">
      <c r="A484" s="226"/>
      <c r="B484" s="226"/>
      <c r="C484" s="226"/>
      <c r="D484" s="227"/>
      <c r="E484" s="227"/>
      <c r="F484" s="795" t="s">
        <v>733</v>
      </c>
      <c r="G484" s="795"/>
      <c r="H484" s="795"/>
      <c r="I484" s="795"/>
      <c r="J484" s="795"/>
      <c r="K484" s="795"/>
      <c r="L484" s="795"/>
      <c r="M484" s="797"/>
      <c r="N484" s="798"/>
      <c r="O484" s="800"/>
      <c r="P484" s="801"/>
      <c r="Q484" s="801"/>
      <c r="R484" s="801"/>
    </row>
    <row r="485" spans="1:18" ht="41.25" customHeight="1">
      <c r="A485" s="226"/>
      <c r="B485" s="226"/>
      <c r="C485" s="226"/>
      <c r="D485" s="227"/>
      <c r="E485" s="227"/>
      <c r="F485" s="795" t="s">
        <v>588</v>
      </c>
      <c r="G485" s="795"/>
      <c r="H485" s="795"/>
      <c r="I485" s="795"/>
      <c r="J485" s="795"/>
      <c r="K485" s="795"/>
      <c r="L485" s="795"/>
      <c r="M485" s="797"/>
      <c r="N485" s="798"/>
      <c r="O485" s="800"/>
      <c r="P485" s="801"/>
      <c r="Q485" s="801"/>
      <c r="R485" s="801"/>
    </row>
    <row r="486" spans="1:18" ht="44.25" customHeight="1">
      <c r="A486" s="160"/>
      <c r="B486" s="160"/>
      <c r="C486" s="160"/>
      <c r="D486" s="160"/>
      <c r="E486" s="807" t="s">
        <v>402</v>
      </c>
      <c r="F486" s="796"/>
      <c r="G486" s="796"/>
      <c r="H486" s="796"/>
      <c r="I486" s="796"/>
      <c r="J486" s="796"/>
      <c r="K486" s="796"/>
      <c r="L486" s="164" t="s">
        <v>10</v>
      </c>
      <c r="M486" s="815">
        <v>30000</v>
      </c>
      <c r="N486" s="798"/>
      <c r="O486" s="820" t="s">
        <v>7</v>
      </c>
      <c r="P486" s="801"/>
      <c r="Q486" s="801"/>
      <c r="R486" s="801"/>
    </row>
    <row r="487" spans="1:18" ht="110.25" customHeight="1">
      <c r="A487" s="226"/>
      <c r="B487" s="226"/>
      <c r="C487" s="226"/>
      <c r="D487" s="227"/>
      <c r="E487" s="227"/>
      <c r="F487" s="795" t="s">
        <v>734</v>
      </c>
      <c r="G487" s="795"/>
      <c r="H487" s="795"/>
      <c r="I487" s="795"/>
      <c r="J487" s="795"/>
      <c r="K487" s="795"/>
      <c r="L487" s="795"/>
      <c r="M487" s="797"/>
      <c r="N487" s="798"/>
      <c r="O487" s="799"/>
      <c r="P487" s="798"/>
      <c r="Q487" s="798"/>
      <c r="R487" s="798"/>
    </row>
    <row r="488" spans="1:18" ht="39.75" customHeight="1">
      <c r="A488" s="226"/>
      <c r="B488" s="226"/>
      <c r="C488" s="226"/>
      <c r="D488" s="227"/>
      <c r="E488" s="227"/>
      <c r="F488" s="795" t="s">
        <v>588</v>
      </c>
      <c r="G488" s="795"/>
      <c r="H488" s="795"/>
      <c r="I488" s="795"/>
      <c r="J488" s="795"/>
      <c r="K488" s="795"/>
      <c r="L488" s="795"/>
      <c r="M488" s="797"/>
      <c r="N488" s="798"/>
      <c r="O488" s="799"/>
      <c r="P488" s="798"/>
      <c r="Q488" s="798"/>
      <c r="R488" s="798"/>
    </row>
    <row r="489" spans="1:18" ht="21" customHeight="1">
      <c r="A489" s="160"/>
      <c r="B489" s="160"/>
      <c r="C489" s="160"/>
      <c r="D489" s="160"/>
      <c r="E489" s="807" t="s">
        <v>403</v>
      </c>
      <c r="F489" s="796"/>
      <c r="G489" s="796"/>
      <c r="H489" s="796"/>
      <c r="I489" s="796"/>
      <c r="J489" s="796"/>
      <c r="K489" s="796"/>
      <c r="L489" s="164" t="s">
        <v>10</v>
      </c>
      <c r="M489" s="815">
        <v>12000</v>
      </c>
      <c r="N489" s="798"/>
      <c r="O489" s="820" t="s">
        <v>7</v>
      </c>
      <c r="P489" s="801"/>
      <c r="Q489" s="801"/>
      <c r="R489" s="801"/>
    </row>
    <row r="490" spans="1:18" ht="135.75" customHeight="1">
      <c r="A490" s="226"/>
      <c r="B490" s="226"/>
      <c r="C490" s="226"/>
      <c r="D490" s="227"/>
      <c r="E490" s="227"/>
      <c r="F490" s="795" t="s">
        <v>621</v>
      </c>
      <c r="G490" s="795"/>
      <c r="H490" s="795"/>
      <c r="I490" s="795"/>
      <c r="J490" s="795"/>
      <c r="K490" s="795"/>
      <c r="L490" s="795"/>
      <c r="M490" s="797"/>
      <c r="N490" s="798"/>
      <c r="O490" s="800"/>
      <c r="P490" s="801"/>
      <c r="Q490" s="801"/>
      <c r="R490" s="801"/>
    </row>
    <row r="491" spans="1:18" ht="21" customHeight="1">
      <c r="A491" s="160"/>
      <c r="B491" s="160"/>
      <c r="C491" s="160"/>
      <c r="D491" s="160"/>
      <c r="E491" s="807" t="s">
        <v>404</v>
      </c>
      <c r="F491" s="796"/>
      <c r="G491" s="796"/>
      <c r="H491" s="796"/>
      <c r="I491" s="796"/>
      <c r="J491" s="796"/>
      <c r="K491" s="796"/>
      <c r="L491" s="164" t="s">
        <v>10</v>
      </c>
      <c r="M491" s="815">
        <v>100000</v>
      </c>
      <c r="N491" s="798"/>
      <c r="O491" s="820" t="s">
        <v>7</v>
      </c>
      <c r="P491" s="801"/>
      <c r="Q491" s="801"/>
      <c r="R491" s="801"/>
    </row>
    <row r="492" spans="1:18" ht="135" customHeight="1">
      <c r="A492" s="226"/>
      <c r="B492" s="226"/>
      <c r="C492" s="226"/>
      <c r="D492" s="227"/>
      <c r="E492" s="227"/>
      <c r="F492" s="795" t="s">
        <v>695</v>
      </c>
      <c r="G492" s="795"/>
      <c r="H492" s="795"/>
      <c r="I492" s="795"/>
      <c r="J492" s="795"/>
      <c r="K492" s="795"/>
      <c r="L492" s="795"/>
      <c r="M492" s="797"/>
      <c r="N492" s="798"/>
      <c r="O492" s="799"/>
      <c r="P492" s="798"/>
      <c r="Q492" s="798"/>
      <c r="R492" s="798"/>
    </row>
    <row r="493" spans="1:18" ht="21" customHeight="1">
      <c r="A493" s="824" t="s">
        <v>122</v>
      </c>
      <c r="B493" s="798"/>
      <c r="C493" s="798"/>
      <c r="D493" s="798"/>
      <c r="E493" s="798"/>
      <c r="F493" s="798"/>
      <c r="G493" s="798"/>
      <c r="H493" s="798"/>
      <c r="I493" s="798"/>
      <c r="J493" s="798"/>
      <c r="K493" s="798"/>
      <c r="L493" s="798"/>
      <c r="M493" s="798"/>
      <c r="N493" s="798"/>
      <c r="O493" s="798"/>
      <c r="P493" s="798"/>
      <c r="Q493" s="798"/>
      <c r="R493" s="798"/>
    </row>
    <row r="494" spans="1:18" ht="21" customHeight="1">
      <c r="A494" s="158"/>
      <c r="B494" s="806" t="s">
        <v>542</v>
      </c>
      <c r="C494" s="798"/>
      <c r="D494" s="798"/>
      <c r="E494" s="798"/>
      <c r="F494" s="798"/>
      <c r="G494" s="798"/>
      <c r="H494" s="798"/>
      <c r="I494" s="798"/>
      <c r="J494" s="798"/>
      <c r="K494" s="798"/>
      <c r="L494" s="159" t="s">
        <v>6</v>
      </c>
      <c r="M494" s="809">
        <v>2682400</v>
      </c>
      <c r="N494" s="798"/>
      <c r="O494" s="810" t="s">
        <v>7</v>
      </c>
      <c r="P494" s="801"/>
      <c r="Q494" s="801"/>
      <c r="R494" s="801"/>
    </row>
    <row r="495" spans="1:18" ht="21" customHeight="1">
      <c r="A495" s="160"/>
      <c r="B495" s="160"/>
      <c r="C495" s="806" t="s">
        <v>8</v>
      </c>
      <c r="D495" s="798"/>
      <c r="E495" s="798"/>
      <c r="F495" s="798"/>
      <c r="G495" s="798"/>
      <c r="H495" s="798"/>
      <c r="I495" s="798"/>
      <c r="J495" s="798"/>
      <c r="K495" s="798"/>
      <c r="L495" s="159" t="s">
        <v>6</v>
      </c>
      <c r="M495" s="809">
        <v>1015400</v>
      </c>
      <c r="N495" s="798"/>
      <c r="O495" s="810" t="s">
        <v>7</v>
      </c>
      <c r="P495" s="801"/>
      <c r="Q495" s="801"/>
      <c r="R495" s="801"/>
    </row>
    <row r="496" spans="1:18" ht="21" customHeight="1">
      <c r="A496" s="160"/>
      <c r="B496" s="160"/>
      <c r="C496" s="158"/>
      <c r="D496" s="806" t="s">
        <v>11</v>
      </c>
      <c r="E496" s="798"/>
      <c r="F496" s="798"/>
      <c r="G496" s="798"/>
      <c r="H496" s="798"/>
      <c r="I496" s="798"/>
      <c r="J496" s="798"/>
      <c r="K496" s="798"/>
      <c r="L496" s="159" t="s">
        <v>6</v>
      </c>
      <c r="M496" s="809">
        <v>1015400</v>
      </c>
      <c r="N496" s="798"/>
      <c r="O496" s="810" t="s">
        <v>7</v>
      </c>
      <c r="P496" s="801"/>
      <c r="Q496" s="801"/>
      <c r="R496" s="801"/>
    </row>
    <row r="497" spans="1:18" ht="21" customHeight="1">
      <c r="A497" s="160"/>
      <c r="B497" s="160"/>
      <c r="C497" s="160"/>
      <c r="D497" s="803" t="s">
        <v>508</v>
      </c>
      <c r="E497" s="798"/>
      <c r="F497" s="798"/>
      <c r="G497" s="798"/>
      <c r="H497" s="798"/>
      <c r="I497" s="798"/>
      <c r="J497" s="798"/>
      <c r="K497" s="798"/>
      <c r="L497" s="161" t="s">
        <v>10</v>
      </c>
      <c r="M497" s="818">
        <v>775000</v>
      </c>
      <c r="N497" s="798"/>
      <c r="O497" s="804" t="s">
        <v>7</v>
      </c>
      <c r="P497" s="801"/>
      <c r="Q497" s="801"/>
      <c r="R497" s="801"/>
    </row>
    <row r="498" spans="1:18" ht="21" customHeight="1">
      <c r="A498" s="226"/>
      <c r="B498" s="226"/>
      <c r="C498" s="226"/>
      <c r="D498" s="227"/>
      <c r="E498" s="227"/>
      <c r="F498" s="795" t="s">
        <v>696</v>
      </c>
      <c r="G498" s="795"/>
      <c r="H498" s="795"/>
      <c r="I498" s="795"/>
      <c r="J498" s="795"/>
      <c r="K498" s="795"/>
      <c r="L498" s="795"/>
      <c r="M498" s="795"/>
      <c r="N498" s="795"/>
      <c r="O498" s="800"/>
      <c r="P498" s="801"/>
      <c r="Q498" s="801"/>
      <c r="R498" s="801"/>
    </row>
    <row r="499" spans="1:18" ht="21" customHeight="1">
      <c r="A499" s="160"/>
      <c r="B499" s="160"/>
      <c r="C499" s="160"/>
      <c r="D499" s="803" t="s">
        <v>509</v>
      </c>
      <c r="E499" s="798"/>
      <c r="F499" s="798"/>
      <c r="G499" s="798"/>
      <c r="H499" s="798"/>
      <c r="I499" s="798"/>
      <c r="J499" s="798"/>
      <c r="K499" s="798"/>
      <c r="L499" s="161" t="s">
        <v>10</v>
      </c>
      <c r="M499" s="818">
        <v>10000</v>
      </c>
      <c r="N499" s="798"/>
      <c r="O499" s="804" t="s">
        <v>7</v>
      </c>
      <c r="P499" s="801"/>
      <c r="Q499" s="801"/>
      <c r="R499" s="801"/>
    </row>
    <row r="500" spans="1:18" ht="21" customHeight="1">
      <c r="A500" s="226"/>
      <c r="B500" s="226"/>
      <c r="C500" s="226"/>
      <c r="D500" s="227"/>
      <c r="E500" s="227"/>
      <c r="F500" s="808" t="s">
        <v>85</v>
      </c>
      <c r="G500" s="798"/>
      <c r="H500" s="798"/>
      <c r="I500" s="798"/>
      <c r="J500" s="798"/>
      <c r="K500" s="798"/>
      <c r="L500" s="226"/>
      <c r="M500" s="797"/>
      <c r="N500" s="798"/>
      <c r="O500" s="800"/>
      <c r="P500" s="801"/>
      <c r="Q500" s="801"/>
      <c r="R500" s="801"/>
    </row>
    <row r="501" spans="1:18" ht="21" customHeight="1">
      <c r="A501" s="160"/>
      <c r="B501" s="160"/>
      <c r="C501" s="160"/>
      <c r="D501" s="803" t="s">
        <v>12</v>
      </c>
      <c r="E501" s="798"/>
      <c r="F501" s="798"/>
      <c r="G501" s="798"/>
      <c r="H501" s="798"/>
      <c r="I501" s="798"/>
      <c r="J501" s="798"/>
      <c r="K501" s="798"/>
      <c r="L501" s="161" t="s">
        <v>10</v>
      </c>
      <c r="M501" s="818">
        <v>42000</v>
      </c>
      <c r="N501" s="798"/>
      <c r="O501" s="804" t="s">
        <v>7</v>
      </c>
      <c r="P501" s="801"/>
      <c r="Q501" s="801"/>
      <c r="R501" s="801"/>
    </row>
    <row r="502" spans="1:18" ht="42" customHeight="1">
      <c r="A502" s="226"/>
      <c r="B502" s="226"/>
      <c r="C502" s="226"/>
      <c r="D502" s="227"/>
      <c r="E502" s="227"/>
      <c r="F502" s="795" t="s">
        <v>697</v>
      </c>
      <c r="G502" s="795"/>
      <c r="H502" s="795"/>
      <c r="I502" s="795"/>
      <c r="J502" s="795"/>
      <c r="K502" s="795"/>
      <c r="L502" s="795"/>
      <c r="M502" s="797"/>
      <c r="N502" s="798"/>
      <c r="O502" s="800"/>
      <c r="P502" s="801"/>
      <c r="Q502" s="801"/>
      <c r="R502" s="801"/>
    </row>
    <row r="503" spans="1:18" ht="21" customHeight="1">
      <c r="A503" s="160"/>
      <c r="B503" s="160"/>
      <c r="C503" s="160"/>
      <c r="D503" s="803" t="s">
        <v>14</v>
      </c>
      <c r="E503" s="798"/>
      <c r="F503" s="798"/>
      <c r="G503" s="798"/>
      <c r="H503" s="798"/>
      <c r="I503" s="798"/>
      <c r="J503" s="798"/>
      <c r="K503" s="798"/>
      <c r="L503" s="161" t="s">
        <v>10</v>
      </c>
      <c r="M503" s="818">
        <v>186000</v>
      </c>
      <c r="N503" s="798"/>
      <c r="O503" s="804" t="s">
        <v>7</v>
      </c>
      <c r="P503" s="801"/>
      <c r="Q503" s="801"/>
      <c r="R503" s="801"/>
    </row>
    <row r="504" spans="1:18" ht="21" customHeight="1">
      <c r="A504" s="226"/>
      <c r="B504" s="226"/>
      <c r="C504" s="226"/>
      <c r="D504" s="227"/>
      <c r="E504" s="227"/>
      <c r="F504" s="808" t="s">
        <v>112</v>
      </c>
      <c r="G504" s="798"/>
      <c r="H504" s="798"/>
      <c r="I504" s="798"/>
      <c r="J504" s="798"/>
      <c r="K504" s="798"/>
      <c r="L504" s="226"/>
      <c r="M504" s="797"/>
      <c r="N504" s="798"/>
      <c r="O504" s="800"/>
      <c r="P504" s="801"/>
      <c r="Q504" s="801"/>
      <c r="R504" s="801"/>
    </row>
    <row r="505" spans="1:18" ht="21" customHeight="1">
      <c r="A505" s="160"/>
      <c r="B505" s="160"/>
      <c r="C505" s="160"/>
      <c r="D505" s="803" t="s">
        <v>510</v>
      </c>
      <c r="E505" s="798"/>
      <c r="F505" s="798"/>
      <c r="G505" s="798"/>
      <c r="H505" s="798"/>
      <c r="I505" s="798"/>
      <c r="J505" s="798"/>
      <c r="K505" s="798"/>
      <c r="L505" s="161" t="s">
        <v>10</v>
      </c>
      <c r="M505" s="818">
        <v>2400</v>
      </c>
      <c r="N505" s="798"/>
      <c r="O505" s="804" t="s">
        <v>7</v>
      </c>
      <c r="P505" s="801"/>
      <c r="Q505" s="801"/>
      <c r="R505" s="801"/>
    </row>
    <row r="506" spans="1:18" ht="21" customHeight="1">
      <c r="A506" s="226"/>
      <c r="B506" s="226"/>
      <c r="C506" s="226"/>
      <c r="D506" s="227"/>
      <c r="E506" s="227"/>
      <c r="F506" s="808" t="s">
        <v>96</v>
      </c>
      <c r="G506" s="798"/>
      <c r="H506" s="798"/>
      <c r="I506" s="798"/>
      <c r="J506" s="798"/>
      <c r="K506" s="798"/>
      <c r="L506" s="226"/>
      <c r="M506" s="797"/>
      <c r="N506" s="798"/>
      <c r="O506" s="800"/>
      <c r="P506" s="801"/>
      <c r="Q506" s="801"/>
      <c r="R506" s="801"/>
    </row>
    <row r="507" spans="1:18" ht="21" customHeight="1">
      <c r="A507" s="160"/>
      <c r="B507" s="160"/>
      <c r="C507" s="806" t="s">
        <v>15</v>
      </c>
      <c r="D507" s="798"/>
      <c r="E507" s="798"/>
      <c r="F507" s="798"/>
      <c r="G507" s="798"/>
      <c r="H507" s="798"/>
      <c r="I507" s="798"/>
      <c r="J507" s="798"/>
      <c r="K507" s="798"/>
      <c r="L507" s="159" t="s">
        <v>6</v>
      </c>
      <c r="M507" s="809">
        <v>1657000</v>
      </c>
      <c r="N507" s="798"/>
      <c r="O507" s="810" t="s">
        <v>7</v>
      </c>
      <c r="P507" s="801"/>
      <c r="Q507" s="801"/>
      <c r="R507" s="801"/>
    </row>
    <row r="508" spans="1:18" ht="21" customHeight="1">
      <c r="A508" s="160"/>
      <c r="B508" s="160"/>
      <c r="C508" s="158"/>
      <c r="D508" s="806" t="s">
        <v>16</v>
      </c>
      <c r="E508" s="798"/>
      <c r="F508" s="798"/>
      <c r="G508" s="798"/>
      <c r="H508" s="798"/>
      <c r="I508" s="798"/>
      <c r="J508" s="798"/>
      <c r="K508" s="798"/>
      <c r="L508" s="159" t="s">
        <v>6</v>
      </c>
      <c r="M508" s="809">
        <v>171000</v>
      </c>
      <c r="N508" s="798"/>
      <c r="O508" s="810" t="s">
        <v>7</v>
      </c>
      <c r="P508" s="801"/>
      <c r="Q508" s="801"/>
      <c r="R508" s="801"/>
    </row>
    <row r="509" spans="1:18" ht="21" customHeight="1">
      <c r="A509" s="160"/>
      <c r="B509" s="160"/>
      <c r="C509" s="160"/>
      <c r="D509" s="803" t="s">
        <v>17</v>
      </c>
      <c r="E509" s="798"/>
      <c r="F509" s="798"/>
      <c r="G509" s="798"/>
      <c r="H509" s="798"/>
      <c r="I509" s="798"/>
      <c r="J509" s="798"/>
      <c r="K509" s="798"/>
      <c r="L509" s="161" t="s">
        <v>10</v>
      </c>
      <c r="M509" s="818">
        <v>130000</v>
      </c>
      <c r="N509" s="798"/>
      <c r="O509" s="804" t="s">
        <v>7</v>
      </c>
      <c r="P509" s="801"/>
      <c r="Q509" s="801"/>
      <c r="R509" s="801"/>
    </row>
    <row r="510" spans="1:18" ht="111" customHeight="1">
      <c r="A510" s="226"/>
      <c r="B510" s="226"/>
      <c r="C510" s="226"/>
      <c r="D510" s="227"/>
      <c r="E510" s="227"/>
      <c r="F510" s="795" t="s">
        <v>735</v>
      </c>
      <c r="G510" s="795"/>
      <c r="H510" s="795"/>
      <c r="I510" s="795"/>
      <c r="J510" s="795"/>
      <c r="K510" s="795"/>
      <c r="L510" s="795"/>
      <c r="M510" s="797"/>
      <c r="N510" s="798"/>
      <c r="O510" s="799"/>
      <c r="P510" s="798"/>
      <c r="Q510" s="798"/>
      <c r="R510" s="798"/>
    </row>
    <row r="511" spans="1:18" ht="21" customHeight="1">
      <c r="A511" s="160"/>
      <c r="B511" s="160"/>
      <c r="C511" s="160"/>
      <c r="D511" s="803" t="s">
        <v>19</v>
      </c>
      <c r="E511" s="798"/>
      <c r="F511" s="798"/>
      <c r="G511" s="798"/>
      <c r="H511" s="798"/>
      <c r="I511" s="798"/>
      <c r="J511" s="798"/>
      <c r="K511" s="798"/>
      <c r="L511" s="161" t="s">
        <v>10</v>
      </c>
      <c r="M511" s="818">
        <v>36000</v>
      </c>
      <c r="N511" s="798"/>
      <c r="O511" s="804" t="s">
        <v>7</v>
      </c>
      <c r="P511" s="801"/>
      <c r="Q511" s="801"/>
      <c r="R511" s="801"/>
    </row>
    <row r="512" spans="1:18" ht="21" customHeight="1">
      <c r="A512" s="226"/>
      <c r="B512" s="226"/>
      <c r="C512" s="226"/>
      <c r="D512" s="227"/>
      <c r="E512" s="227"/>
      <c r="F512" s="808" t="s">
        <v>20</v>
      </c>
      <c r="G512" s="798"/>
      <c r="H512" s="798"/>
      <c r="I512" s="798"/>
      <c r="J512" s="798"/>
      <c r="K512" s="798"/>
      <c r="L512" s="226"/>
      <c r="M512" s="797"/>
      <c r="N512" s="798"/>
      <c r="O512" s="800"/>
      <c r="P512" s="801"/>
      <c r="Q512" s="801"/>
      <c r="R512" s="801"/>
    </row>
    <row r="513" spans="1:18" ht="21" customHeight="1">
      <c r="A513" s="160"/>
      <c r="B513" s="160"/>
      <c r="C513" s="160"/>
      <c r="D513" s="803" t="s">
        <v>21</v>
      </c>
      <c r="E513" s="798"/>
      <c r="F513" s="798"/>
      <c r="G513" s="798"/>
      <c r="H513" s="798"/>
      <c r="I513" s="798"/>
      <c r="J513" s="798"/>
      <c r="K513" s="798"/>
      <c r="L513" s="161"/>
      <c r="M513" s="823"/>
      <c r="N513" s="798"/>
      <c r="O513" s="804"/>
      <c r="P513" s="801"/>
      <c r="Q513" s="801"/>
      <c r="R513" s="801"/>
    </row>
    <row r="514" spans="1:18" ht="21" customHeight="1">
      <c r="A514" s="160"/>
      <c r="B514" s="160"/>
      <c r="C514" s="160"/>
      <c r="D514" s="160"/>
      <c r="E514" s="807" t="s">
        <v>511</v>
      </c>
      <c r="F514" s="798"/>
      <c r="G514" s="798"/>
      <c r="H514" s="798"/>
      <c r="I514" s="798"/>
      <c r="J514" s="798"/>
      <c r="K514" s="798"/>
      <c r="L514" s="164" t="s">
        <v>10</v>
      </c>
      <c r="M514" s="815">
        <v>5000</v>
      </c>
      <c r="N514" s="798"/>
      <c r="O514" s="820" t="s">
        <v>7</v>
      </c>
      <c r="P514" s="801"/>
      <c r="Q514" s="801"/>
      <c r="R514" s="801"/>
    </row>
    <row r="515" spans="1:18" ht="46.5" customHeight="1">
      <c r="A515" s="226"/>
      <c r="B515" s="226"/>
      <c r="C515" s="226"/>
      <c r="D515" s="227"/>
      <c r="E515" s="227"/>
      <c r="F515" s="795" t="s">
        <v>574</v>
      </c>
      <c r="G515" s="796"/>
      <c r="H515" s="796"/>
      <c r="I515" s="796"/>
      <c r="J515" s="796"/>
      <c r="K515" s="796"/>
      <c r="L515" s="226"/>
      <c r="M515" s="797"/>
      <c r="N515" s="798"/>
      <c r="O515" s="800"/>
      <c r="P515" s="801"/>
      <c r="Q515" s="801"/>
      <c r="R515" s="801"/>
    </row>
    <row r="516" spans="1:18" ht="21" customHeight="1">
      <c r="A516" s="160"/>
      <c r="B516" s="160"/>
      <c r="C516" s="158"/>
      <c r="D516" s="806" t="s">
        <v>22</v>
      </c>
      <c r="E516" s="798"/>
      <c r="F516" s="798"/>
      <c r="G516" s="798"/>
      <c r="H516" s="798"/>
      <c r="I516" s="798"/>
      <c r="J516" s="798"/>
      <c r="K516" s="798"/>
      <c r="L516" s="159" t="s">
        <v>6</v>
      </c>
      <c r="M516" s="809">
        <v>1265000</v>
      </c>
      <c r="N516" s="798"/>
      <c r="O516" s="810" t="s">
        <v>7</v>
      </c>
      <c r="P516" s="801"/>
      <c r="Q516" s="801"/>
      <c r="R516" s="801"/>
    </row>
    <row r="517" spans="1:18" ht="21" customHeight="1">
      <c r="A517" s="160"/>
      <c r="B517" s="160"/>
      <c r="C517" s="160"/>
      <c r="D517" s="803" t="s">
        <v>23</v>
      </c>
      <c r="E517" s="798"/>
      <c r="F517" s="798"/>
      <c r="G517" s="798"/>
      <c r="H517" s="798"/>
      <c r="I517" s="798"/>
      <c r="J517" s="798"/>
      <c r="K517" s="798"/>
      <c r="L517" s="161"/>
      <c r="M517" s="823"/>
      <c r="N517" s="798"/>
      <c r="O517" s="804"/>
      <c r="P517" s="801"/>
      <c r="Q517" s="801"/>
      <c r="R517" s="801"/>
    </row>
    <row r="518" spans="1:18" ht="21" customHeight="1">
      <c r="A518" s="160"/>
      <c r="B518" s="160"/>
      <c r="C518" s="160"/>
      <c r="D518" s="160"/>
      <c r="E518" s="807" t="s">
        <v>543</v>
      </c>
      <c r="F518" s="798"/>
      <c r="G518" s="798"/>
      <c r="H518" s="798"/>
      <c r="I518" s="798"/>
      <c r="J518" s="798"/>
      <c r="K518" s="798"/>
      <c r="L518" s="164" t="s">
        <v>10</v>
      </c>
      <c r="M518" s="815">
        <v>50000</v>
      </c>
      <c r="N518" s="798"/>
      <c r="O518" s="820" t="s">
        <v>7</v>
      </c>
      <c r="P518" s="801"/>
      <c r="Q518" s="801"/>
      <c r="R518" s="801"/>
    </row>
    <row r="519" spans="1:18" ht="21" customHeight="1">
      <c r="A519" s="160"/>
      <c r="B519" s="160"/>
      <c r="C519" s="160"/>
      <c r="D519" s="160"/>
      <c r="E519" s="807" t="s">
        <v>544</v>
      </c>
      <c r="F519" s="798"/>
      <c r="G519" s="798"/>
      <c r="H519" s="798"/>
      <c r="I519" s="798"/>
      <c r="J519" s="798"/>
      <c r="K519" s="798"/>
      <c r="L519" s="164" t="s">
        <v>10</v>
      </c>
      <c r="M519" s="815">
        <v>615000</v>
      </c>
      <c r="N519" s="798"/>
      <c r="O519" s="820" t="s">
        <v>7</v>
      </c>
      <c r="P519" s="801"/>
      <c r="Q519" s="801"/>
      <c r="R519" s="801"/>
    </row>
    <row r="520" spans="1:18" ht="42.75" customHeight="1">
      <c r="A520" s="226"/>
      <c r="B520" s="226"/>
      <c r="C520" s="226"/>
      <c r="D520" s="227"/>
      <c r="E520" s="227"/>
      <c r="F520" s="795" t="s">
        <v>737</v>
      </c>
      <c r="G520" s="795"/>
      <c r="H520" s="795"/>
      <c r="I520" s="795"/>
      <c r="J520" s="795"/>
      <c r="K520" s="795"/>
      <c r="L520" s="795"/>
      <c r="M520" s="797"/>
      <c r="N520" s="798"/>
      <c r="O520" s="799"/>
      <c r="P520" s="798"/>
      <c r="Q520" s="798"/>
      <c r="R520" s="798"/>
    </row>
    <row r="521" spans="1:18" ht="113.25" customHeight="1">
      <c r="A521" s="226"/>
      <c r="B521" s="226"/>
      <c r="C521" s="226"/>
      <c r="D521" s="227"/>
      <c r="E521" s="227"/>
      <c r="F521" s="795" t="s">
        <v>738</v>
      </c>
      <c r="G521" s="795"/>
      <c r="H521" s="795"/>
      <c r="I521" s="795"/>
      <c r="J521" s="795"/>
      <c r="K521" s="795"/>
      <c r="L521" s="795"/>
      <c r="M521" s="795"/>
      <c r="N521" s="795"/>
      <c r="O521" s="799"/>
      <c r="P521" s="798"/>
      <c r="Q521" s="798"/>
      <c r="R521" s="798"/>
    </row>
    <row r="522" spans="1:18" ht="21" customHeight="1">
      <c r="A522" s="160"/>
      <c r="B522" s="160"/>
      <c r="C522" s="160"/>
      <c r="D522" s="160"/>
      <c r="E522" s="807" t="s">
        <v>545</v>
      </c>
      <c r="F522" s="798"/>
      <c r="G522" s="798"/>
      <c r="H522" s="798"/>
      <c r="I522" s="798"/>
      <c r="J522" s="798"/>
      <c r="K522" s="798"/>
      <c r="L522" s="164" t="s">
        <v>10</v>
      </c>
      <c r="M522" s="815">
        <v>50000</v>
      </c>
      <c r="N522" s="798"/>
      <c r="O522" s="820" t="s">
        <v>7</v>
      </c>
      <c r="P522" s="801"/>
      <c r="Q522" s="801"/>
      <c r="R522" s="801"/>
    </row>
    <row r="523" spans="1:18" ht="43.5" customHeight="1">
      <c r="A523" s="160"/>
      <c r="B523" s="160"/>
      <c r="C523" s="160"/>
      <c r="D523" s="160"/>
      <c r="E523" s="807" t="s">
        <v>546</v>
      </c>
      <c r="F523" s="798"/>
      <c r="G523" s="798"/>
      <c r="H523" s="798"/>
      <c r="I523" s="798"/>
      <c r="J523" s="798"/>
      <c r="K523" s="798"/>
      <c r="L523" s="164" t="s">
        <v>10</v>
      </c>
      <c r="M523" s="815">
        <v>300000</v>
      </c>
      <c r="N523" s="798"/>
      <c r="O523" s="820" t="s">
        <v>7</v>
      </c>
      <c r="P523" s="801"/>
      <c r="Q523" s="801"/>
      <c r="R523" s="801"/>
    </row>
    <row r="524" spans="1:18" ht="21" customHeight="1">
      <c r="A524" s="160"/>
      <c r="B524" s="160"/>
      <c r="C524" s="160"/>
      <c r="D524" s="803" t="s">
        <v>24</v>
      </c>
      <c r="E524" s="798"/>
      <c r="F524" s="798"/>
      <c r="G524" s="798"/>
      <c r="H524" s="798"/>
      <c r="I524" s="798"/>
      <c r="J524" s="798"/>
      <c r="K524" s="798"/>
      <c r="L524" s="161" t="s">
        <v>10</v>
      </c>
      <c r="M524" s="818">
        <v>30000</v>
      </c>
      <c r="N524" s="798"/>
      <c r="O524" s="804" t="s">
        <v>7</v>
      </c>
      <c r="P524" s="801"/>
      <c r="Q524" s="801"/>
      <c r="R524" s="801"/>
    </row>
    <row r="525" spans="1:18" ht="68.25" customHeight="1">
      <c r="A525" s="226"/>
      <c r="B525" s="226"/>
      <c r="C525" s="226"/>
      <c r="D525" s="227"/>
      <c r="E525" s="227"/>
      <c r="F525" s="795" t="s">
        <v>721</v>
      </c>
      <c r="G525" s="795"/>
      <c r="H525" s="795"/>
      <c r="I525" s="795"/>
      <c r="J525" s="795"/>
      <c r="K525" s="795"/>
      <c r="L525" s="795"/>
      <c r="M525" s="797"/>
      <c r="N525" s="798"/>
      <c r="O525" s="800"/>
      <c r="P525" s="801"/>
      <c r="Q525" s="801"/>
      <c r="R525" s="801"/>
    </row>
    <row r="526" spans="1:18" ht="21" customHeight="1">
      <c r="A526" s="160"/>
      <c r="B526" s="160"/>
      <c r="C526" s="160"/>
      <c r="D526" s="828" t="s">
        <v>512</v>
      </c>
      <c r="E526" s="828"/>
      <c r="F526" s="828"/>
      <c r="G526" s="828"/>
      <c r="H526" s="828"/>
      <c r="I526" s="828"/>
      <c r="J526" s="828"/>
      <c r="K526" s="828"/>
      <c r="L526" s="828"/>
      <c r="M526" s="823"/>
      <c r="N526" s="798"/>
      <c r="O526" s="804"/>
      <c r="P526" s="801"/>
      <c r="Q526" s="801"/>
      <c r="R526" s="801"/>
    </row>
    <row r="527" spans="1:18" ht="21" customHeight="1">
      <c r="A527" s="160"/>
      <c r="B527" s="160"/>
      <c r="C527" s="160"/>
      <c r="D527" s="160"/>
      <c r="E527" s="807" t="s">
        <v>27</v>
      </c>
      <c r="F527" s="798"/>
      <c r="G527" s="798"/>
      <c r="H527" s="798"/>
      <c r="I527" s="798"/>
      <c r="J527" s="798"/>
      <c r="K527" s="798"/>
      <c r="L527" s="164" t="s">
        <v>10</v>
      </c>
      <c r="M527" s="815">
        <v>20000</v>
      </c>
      <c r="N527" s="798"/>
      <c r="O527" s="820" t="s">
        <v>7</v>
      </c>
      <c r="P527" s="801"/>
      <c r="Q527" s="801"/>
      <c r="R527" s="801"/>
    </row>
    <row r="528" spans="1:18" ht="67.5" customHeight="1">
      <c r="A528" s="226"/>
      <c r="B528" s="226"/>
      <c r="C528" s="226"/>
      <c r="D528" s="227"/>
      <c r="E528" s="227"/>
      <c r="F528" s="795" t="s">
        <v>736</v>
      </c>
      <c r="G528" s="795"/>
      <c r="H528" s="795"/>
      <c r="I528" s="795"/>
      <c r="J528" s="795"/>
      <c r="K528" s="795"/>
      <c r="L528" s="795"/>
      <c r="M528" s="797"/>
      <c r="N528" s="798"/>
      <c r="O528" s="800"/>
      <c r="P528" s="801"/>
      <c r="Q528" s="801"/>
      <c r="R528" s="801"/>
    </row>
    <row r="529" spans="1:18" ht="19.5" customHeight="1">
      <c r="A529" s="160"/>
      <c r="B529" s="160"/>
      <c r="C529" s="160"/>
      <c r="D529" s="803" t="s">
        <v>33</v>
      </c>
      <c r="E529" s="798"/>
      <c r="F529" s="798"/>
      <c r="G529" s="798"/>
      <c r="H529" s="798"/>
      <c r="I529" s="798"/>
      <c r="J529" s="798"/>
      <c r="K529" s="798"/>
      <c r="L529" s="161" t="s">
        <v>10</v>
      </c>
      <c r="M529" s="818">
        <v>200000</v>
      </c>
      <c r="N529" s="798"/>
      <c r="O529" s="804" t="s">
        <v>7</v>
      </c>
      <c r="P529" s="801"/>
      <c r="Q529" s="801"/>
      <c r="R529" s="801"/>
    </row>
    <row r="530" spans="1:18" ht="19.5" customHeight="1">
      <c r="A530" s="160"/>
      <c r="B530" s="160"/>
      <c r="C530" s="158"/>
      <c r="D530" s="806" t="s">
        <v>34</v>
      </c>
      <c r="E530" s="798"/>
      <c r="F530" s="798"/>
      <c r="G530" s="798"/>
      <c r="H530" s="798"/>
      <c r="I530" s="798"/>
      <c r="J530" s="798"/>
      <c r="K530" s="798"/>
      <c r="L530" s="159" t="s">
        <v>6</v>
      </c>
      <c r="M530" s="809">
        <v>210000</v>
      </c>
      <c r="N530" s="798"/>
      <c r="O530" s="810" t="s">
        <v>7</v>
      </c>
      <c r="P530" s="801"/>
      <c r="Q530" s="801"/>
      <c r="R530" s="801"/>
    </row>
    <row r="531" spans="1:18" ht="19.5" customHeight="1">
      <c r="A531" s="160"/>
      <c r="B531" s="160"/>
      <c r="C531" s="160"/>
      <c r="D531" s="803" t="s">
        <v>35</v>
      </c>
      <c r="E531" s="798"/>
      <c r="F531" s="798"/>
      <c r="G531" s="798"/>
      <c r="H531" s="798"/>
      <c r="I531" s="798"/>
      <c r="J531" s="798"/>
      <c r="K531" s="798"/>
      <c r="L531" s="161" t="s">
        <v>10</v>
      </c>
      <c r="M531" s="818">
        <v>5000</v>
      </c>
      <c r="N531" s="798"/>
      <c r="O531" s="804" t="s">
        <v>7</v>
      </c>
      <c r="P531" s="801"/>
      <c r="Q531" s="801"/>
      <c r="R531" s="801"/>
    </row>
    <row r="532" spans="1:18" ht="19.5" customHeight="1">
      <c r="A532" s="226"/>
      <c r="B532" s="226"/>
      <c r="C532" s="226"/>
      <c r="D532" s="227"/>
      <c r="E532" s="227"/>
      <c r="F532" s="802" t="s">
        <v>590</v>
      </c>
      <c r="G532" s="802"/>
      <c r="H532" s="802"/>
      <c r="I532" s="802"/>
      <c r="J532" s="802"/>
      <c r="K532" s="802"/>
      <c r="L532" s="802"/>
      <c r="M532" s="802"/>
      <c r="N532" s="802"/>
      <c r="O532" s="800"/>
      <c r="P532" s="801"/>
      <c r="Q532" s="801"/>
      <c r="R532" s="801"/>
    </row>
    <row r="533" spans="1:18" ht="19.5" customHeight="1">
      <c r="A533" s="160"/>
      <c r="B533" s="160"/>
      <c r="C533" s="160"/>
      <c r="D533" s="803" t="s">
        <v>37</v>
      </c>
      <c r="E533" s="798"/>
      <c r="F533" s="798"/>
      <c r="G533" s="798"/>
      <c r="H533" s="798"/>
      <c r="I533" s="798"/>
      <c r="J533" s="798"/>
      <c r="K533" s="798"/>
      <c r="L533" s="161" t="s">
        <v>10</v>
      </c>
      <c r="M533" s="818">
        <v>200000</v>
      </c>
      <c r="N533" s="798"/>
      <c r="O533" s="804" t="s">
        <v>7</v>
      </c>
      <c r="P533" s="801"/>
      <c r="Q533" s="801"/>
      <c r="R533" s="801"/>
    </row>
    <row r="534" spans="1:18" ht="19.5" customHeight="1">
      <c r="A534" s="226"/>
      <c r="B534" s="226"/>
      <c r="C534" s="226"/>
      <c r="D534" s="227"/>
      <c r="E534" s="227"/>
      <c r="F534" s="808" t="s">
        <v>547</v>
      </c>
      <c r="G534" s="798"/>
      <c r="H534" s="798"/>
      <c r="I534" s="798"/>
      <c r="J534" s="798"/>
      <c r="K534" s="798"/>
      <c r="L534" s="226"/>
      <c r="M534" s="797"/>
      <c r="N534" s="798"/>
      <c r="O534" s="800"/>
      <c r="P534" s="801"/>
      <c r="Q534" s="801"/>
      <c r="R534" s="801"/>
    </row>
    <row r="535" spans="1:18" ht="19.5" customHeight="1">
      <c r="A535" s="160"/>
      <c r="B535" s="160"/>
      <c r="C535" s="160"/>
      <c r="D535" s="803" t="s">
        <v>45</v>
      </c>
      <c r="E535" s="798"/>
      <c r="F535" s="798"/>
      <c r="G535" s="798"/>
      <c r="H535" s="798"/>
      <c r="I535" s="798"/>
      <c r="J535" s="798"/>
      <c r="K535" s="798"/>
      <c r="L535" s="161" t="s">
        <v>10</v>
      </c>
      <c r="M535" s="818">
        <v>5000</v>
      </c>
      <c r="N535" s="798"/>
      <c r="O535" s="804" t="s">
        <v>7</v>
      </c>
      <c r="P535" s="801"/>
      <c r="Q535" s="801"/>
      <c r="R535" s="801"/>
    </row>
    <row r="536" spans="1:18" ht="19.5" customHeight="1">
      <c r="A536" s="226"/>
      <c r="B536" s="226"/>
      <c r="C536" s="226"/>
      <c r="D536" s="227"/>
      <c r="E536" s="227"/>
      <c r="F536" s="795" t="s">
        <v>548</v>
      </c>
      <c r="G536" s="795"/>
      <c r="H536" s="795"/>
      <c r="I536" s="795"/>
      <c r="J536" s="795"/>
      <c r="K536" s="795"/>
      <c r="L536" s="795"/>
      <c r="M536" s="797"/>
      <c r="N536" s="798"/>
      <c r="O536" s="800"/>
      <c r="P536" s="801"/>
      <c r="Q536" s="801"/>
      <c r="R536" s="801"/>
    </row>
    <row r="537" spans="1:18" ht="21" customHeight="1">
      <c r="A537" s="160"/>
      <c r="B537" s="160"/>
      <c r="C537" s="158"/>
      <c r="D537" s="806" t="s">
        <v>50</v>
      </c>
      <c r="E537" s="798"/>
      <c r="F537" s="798"/>
      <c r="G537" s="798"/>
      <c r="H537" s="798"/>
      <c r="I537" s="798"/>
      <c r="J537" s="798"/>
      <c r="K537" s="798"/>
      <c r="L537" s="159" t="s">
        <v>6</v>
      </c>
      <c r="M537" s="809">
        <v>11000</v>
      </c>
      <c r="N537" s="798"/>
      <c r="O537" s="810" t="s">
        <v>7</v>
      </c>
      <c r="P537" s="801"/>
      <c r="Q537" s="801"/>
      <c r="R537" s="801"/>
    </row>
    <row r="538" spans="1:18" ht="21" customHeight="1">
      <c r="A538" s="160"/>
      <c r="B538" s="160"/>
      <c r="C538" s="160"/>
      <c r="D538" s="803" t="s">
        <v>51</v>
      </c>
      <c r="E538" s="798"/>
      <c r="F538" s="798"/>
      <c r="G538" s="798"/>
      <c r="H538" s="798"/>
      <c r="I538" s="798"/>
      <c r="J538" s="798"/>
      <c r="K538" s="798"/>
      <c r="L538" s="161" t="s">
        <v>10</v>
      </c>
      <c r="M538" s="818">
        <v>10000</v>
      </c>
      <c r="N538" s="798"/>
      <c r="O538" s="804" t="s">
        <v>7</v>
      </c>
      <c r="P538" s="801"/>
      <c r="Q538" s="801"/>
      <c r="R538" s="801"/>
    </row>
    <row r="539" spans="1:18" ht="19.5" customHeight="1">
      <c r="A539" s="226"/>
      <c r="B539" s="226"/>
      <c r="C539" s="226"/>
      <c r="D539" s="227"/>
      <c r="E539" s="227"/>
      <c r="F539" s="822" t="s">
        <v>113</v>
      </c>
      <c r="G539" s="822"/>
      <c r="H539" s="822"/>
      <c r="I539" s="822"/>
      <c r="J539" s="822"/>
      <c r="K539" s="822"/>
      <c r="L539" s="822"/>
      <c r="M539" s="822"/>
      <c r="N539" s="822"/>
      <c r="O539" s="800"/>
      <c r="P539" s="801"/>
      <c r="Q539" s="801"/>
      <c r="R539" s="801"/>
    </row>
    <row r="540" spans="1:18" ht="21" customHeight="1">
      <c r="A540" s="160"/>
      <c r="B540" s="160"/>
      <c r="C540" s="160"/>
      <c r="D540" s="803" t="s">
        <v>57</v>
      </c>
      <c r="E540" s="798"/>
      <c r="F540" s="798"/>
      <c r="G540" s="798"/>
      <c r="H540" s="798"/>
      <c r="I540" s="798"/>
      <c r="J540" s="798"/>
      <c r="K540" s="798"/>
      <c r="L540" s="161" t="s">
        <v>10</v>
      </c>
      <c r="M540" s="818">
        <v>1000</v>
      </c>
      <c r="N540" s="798"/>
      <c r="O540" s="804" t="s">
        <v>7</v>
      </c>
      <c r="P540" s="801"/>
      <c r="Q540" s="801"/>
      <c r="R540" s="801"/>
    </row>
    <row r="541" spans="1:18" ht="19.5" customHeight="1">
      <c r="A541" s="226"/>
      <c r="B541" s="226"/>
      <c r="C541" s="226"/>
      <c r="D541" s="227"/>
      <c r="E541" s="227"/>
      <c r="F541" s="821" t="s">
        <v>549</v>
      </c>
      <c r="G541" s="821"/>
      <c r="H541" s="821"/>
      <c r="I541" s="821"/>
      <c r="J541" s="821"/>
      <c r="K541" s="821"/>
      <c r="L541" s="821"/>
      <c r="M541" s="797"/>
      <c r="N541" s="798"/>
      <c r="O541" s="800"/>
      <c r="P541" s="801"/>
      <c r="Q541" s="801"/>
      <c r="R541" s="801"/>
    </row>
    <row r="542" spans="1:18" ht="21" customHeight="1">
      <c r="A542" s="160"/>
      <c r="B542" s="160"/>
      <c r="C542" s="806" t="s">
        <v>60</v>
      </c>
      <c r="D542" s="798"/>
      <c r="E542" s="798"/>
      <c r="F542" s="798"/>
      <c r="G542" s="798"/>
      <c r="H542" s="798"/>
      <c r="I542" s="798"/>
      <c r="J542" s="798"/>
      <c r="K542" s="798"/>
      <c r="L542" s="159" t="s">
        <v>6</v>
      </c>
      <c r="M542" s="809">
        <v>10000</v>
      </c>
      <c r="N542" s="798"/>
      <c r="O542" s="810" t="s">
        <v>7</v>
      </c>
      <c r="P542" s="801"/>
      <c r="Q542" s="801"/>
      <c r="R542" s="801"/>
    </row>
    <row r="543" spans="1:18" ht="21" customHeight="1">
      <c r="A543" s="160"/>
      <c r="B543" s="160"/>
      <c r="C543" s="158"/>
      <c r="D543" s="806" t="s">
        <v>61</v>
      </c>
      <c r="E543" s="798"/>
      <c r="F543" s="798"/>
      <c r="G543" s="798"/>
      <c r="H543" s="798"/>
      <c r="I543" s="798"/>
      <c r="J543" s="798"/>
      <c r="K543" s="798"/>
      <c r="L543" s="159" t="s">
        <v>6</v>
      </c>
      <c r="M543" s="809">
        <v>10000</v>
      </c>
      <c r="N543" s="798"/>
      <c r="O543" s="810" t="s">
        <v>7</v>
      </c>
      <c r="P543" s="801"/>
      <c r="Q543" s="801"/>
      <c r="R543" s="801"/>
    </row>
    <row r="544" spans="1:18" ht="19.5" customHeight="1">
      <c r="A544" s="160"/>
      <c r="B544" s="160"/>
      <c r="C544" s="160"/>
      <c r="D544" s="803" t="s">
        <v>68</v>
      </c>
      <c r="E544" s="798"/>
      <c r="F544" s="798"/>
      <c r="G544" s="798"/>
      <c r="H544" s="798"/>
      <c r="I544" s="798"/>
      <c r="J544" s="798"/>
      <c r="K544" s="798"/>
      <c r="L544" s="161"/>
      <c r="M544" s="823"/>
      <c r="N544" s="798"/>
      <c r="O544" s="804"/>
      <c r="P544" s="801"/>
      <c r="Q544" s="801"/>
      <c r="R544" s="801"/>
    </row>
    <row r="545" spans="1:18" ht="19.5" customHeight="1">
      <c r="A545" s="160"/>
      <c r="B545" s="160"/>
      <c r="C545" s="160"/>
      <c r="D545" s="160"/>
      <c r="E545" s="807" t="s">
        <v>68</v>
      </c>
      <c r="F545" s="798"/>
      <c r="G545" s="798"/>
      <c r="H545" s="798"/>
      <c r="I545" s="798"/>
      <c r="J545" s="798"/>
      <c r="K545" s="798"/>
      <c r="L545" s="164" t="s">
        <v>10</v>
      </c>
      <c r="M545" s="815">
        <v>10000</v>
      </c>
      <c r="N545" s="798"/>
      <c r="O545" s="820" t="s">
        <v>7</v>
      </c>
      <c r="P545" s="801"/>
      <c r="Q545" s="801"/>
      <c r="R545" s="801"/>
    </row>
    <row r="546" spans="1:18" ht="21" customHeight="1">
      <c r="A546" s="158"/>
      <c r="B546" s="806" t="s">
        <v>550</v>
      </c>
      <c r="C546" s="798"/>
      <c r="D546" s="798"/>
      <c r="E546" s="798"/>
      <c r="F546" s="798"/>
      <c r="G546" s="798"/>
      <c r="H546" s="798"/>
      <c r="I546" s="798"/>
      <c r="J546" s="798"/>
      <c r="K546" s="798"/>
      <c r="L546" s="159" t="s">
        <v>6</v>
      </c>
      <c r="M546" s="809">
        <v>3433700</v>
      </c>
      <c r="N546" s="798"/>
      <c r="O546" s="810" t="s">
        <v>7</v>
      </c>
      <c r="P546" s="801"/>
      <c r="Q546" s="801"/>
      <c r="R546" s="801"/>
    </row>
    <row r="547" spans="1:18" ht="21" customHeight="1">
      <c r="A547" s="160"/>
      <c r="B547" s="160"/>
      <c r="C547" s="806" t="s">
        <v>15</v>
      </c>
      <c r="D547" s="798"/>
      <c r="E547" s="798"/>
      <c r="F547" s="798"/>
      <c r="G547" s="798"/>
      <c r="H547" s="798"/>
      <c r="I547" s="798"/>
      <c r="J547" s="798"/>
      <c r="K547" s="798"/>
      <c r="L547" s="159" t="s">
        <v>6</v>
      </c>
      <c r="M547" s="809">
        <v>250000</v>
      </c>
      <c r="N547" s="798"/>
      <c r="O547" s="810" t="s">
        <v>7</v>
      </c>
      <c r="P547" s="801"/>
      <c r="Q547" s="801"/>
      <c r="R547" s="801"/>
    </row>
    <row r="548" spans="1:18" ht="21" customHeight="1">
      <c r="A548" s="160"/>
      <c r="B548" s="160"/>
      <c r="C548" s="158"/>
      <c r="D548" s="806" t="s">
        <v>22</v>
      </c>
      <c r="E548" s="798"/>
      <c r="F548" s="798"/>
      <c r="G548" s="798"/>
      <c r="H548" s="798"/>
      <c r="I548" s="798"/>
      <c r="J548" s="798"/>
      <c r="K548" s="798"/>
      <c r="L548" s="159" t="s">
        <v>6</v>
      </c>
      <c r="M548" s="809">
        <v>150000</v>
      </c>
      <c r="N548" s="798"/>
      <c r="O548" s="810" t="s">
        <v>7</v>
      </c>
      <c r="P548" s="801"/>
      <c r="Q548" s="801"/>
      <c r="R548" s="801"/>
    </row>
    <row r="549" spans="1:18" ht="19.5" customHeight="1">
      <c r="A549" s="160"/>
      <c r="B549" s="160"/>
      <c r="C549" s="160"/>
      <c r="D549" s="803" t="s">
        <v>23</v>
      </c>
      <c r="E549" s="798"/>
      <c r="F549" s="798"/>
      <c r="G549" s="798"/>
      <c r="H549" s="798"/>
      <c r="I549" s="798"/>
      <c r="J549" s="798"/>
      <c r="K549" s="798"/>
      <c r="L549" s="161"/>
      <c r="M549" s="823"/>
      <c r="N549" s="798"/>
      <c r="O549" s="804"/>
      <c r="P549" s="801"/>
      <c r="Q549" s="801"/>
      <c r="R549" s="801"/>
    </row>
    <row r="550" spans="1:18" ht="19.5" customHeight="1">
      <c r="A550" s="160"/>
      <c r="B550" s="160"/>
      <c r="C550" s="160"/>
      <c r="D550" s="160"/>
      <c r="E550" s="807" t="s">
        <v>23</v>
      </c>
      <c r="F550" s="798"/>
      <c r="G550" s="798"/>
      <c r="H550" s="798"/>
      <c r="I550" s="798"/>
      <c r="J550" s="798"/>
      <c r="K550" s="798"/>
      <c r="L550" s="164" t="s">
        <v>10</v>
      </c>
      <c r="M550" s="815">
        <v>100000</v>
      </c>
      <c r="N550" s="798"/>
      <c r="O550" s="820" t="s">
        <v>7</v>
      </c>
      <c r="P550" s="801"/>
      <c r="Q550" s="801"/>
      <c r="R550" s="801"/>
    </row>
    <row r="551" spans="1:18" ht="19.5" customHeight="1">
      <c r="A551" s="226"/>
      <c r="B551" s="226"/>
      <c r="C551" s="226"/>
      <c r="D551" s="227"/>
      <c r="E551" s="227"/>
      <c r="F551" s="808" t="s">
        <v>123</v>
      </c>
      <c r="G551" s="798"/>
      <c r="H551" s="798"/>
      <c r="I551" s="798"/>
      <c r="J551" s="798"/>
      <c r="K551" s="798"/>
      <c r="L551" s="226"/>
      <c r="M551" s="797"/>
      <c r="N551" s="798"/>
      <c r="O551" s="800"/>
      <c r="P551" s="801"/>
      <c r="Q551" s="801"/>
      <c r="R551" s="801"/>
    </row>
    <row r="552" spans="1:18" ht="21" customHeight="1">
      <c r="A552" s="160"/>
      <c r="B552" s="160"/>
      <c r="C552" s="160"/>
      <c r="D552" s="803" t="s">
        <v>33</v>
      </c>
      <c r="E552" s="798"/>
      <c r="F552" s="798"/>
      <c r="G552" s="798"/>
      <c r="H552" s="798"/>
      <c r="I552" s="798"/>
      <c r="J552" s="798"/>
      <c r="K552" s="798"/>
      <c r="L552" s="161" t="s">
        <v>10</v>
      </c>
      <c r="M552" s="818">
        <v>50000</v>
      </c>
      <c r="N552" s="798"/>
      <c r="O552" s="804" t="s">
        <v>7</v>
      </c>
      <c r="P552" s="801"/>
      <c r="Q552" s="801"/>
      <c r="R552" s="801"/>
    </row>
    <row r="553" spans="1:18" ht="41.25" customHeight="1">
      <c r="A553" s="226"/>
      <c r="B553" s="226"/>
      <c r="C553" s="226"/>
      <c r="D553" s="227"/>
      <c r="E553" s="227"/>
      <c r="F553" s="795" t="s">
        <v>589</v>
      </c>
      <c r="G553" s="796"/>
      <c r="H553" s="796"/>
      <c r="I553" s="796"/>
      <c r="J553" s="796"/>
      <c r="K553" s="796"/>
      <c r="L553" s="226"/>
      <c r="M553" s="797"/>
      <c r="N553" s="798"/>
      <c r="O553" s="800"/>
      <c r="P553" s="801"/>
      <c r="Q553" s="801"/>
      <c r="R553" s="801"/>
    </row>
    <row r="554" spans="1:18" ht="36.75" customHeight="1">
      <c r="A554" s="226"/>
      <c r="B554" s="226"/>
      <c r="C554" s="226"/>
      <c r="D554" s="227"/>
      <c r="E554" s="227"/>
      <c r="F554" s="802" t="s">
        <v>763</v>
      </c>
      <c r="G554" s="802"/>
      <c r="H554" s="802"/>
      <c r="I554" s="802"/>
      <c r="J554" s="802"/>
      <c r="K554" s="802"/>
      <c r="L554" s="802"/>
      <c r="M554" s="797"/>
      <c r="N554" s="798"/>
      <c r="O554" s="799"/>
      <c r="P554" s="798"/>
      <c r="Q554" s="798"/>
      <c r="R554" s="798"/>
    </row>
    <row r="555" spans="1:18" ht="21" customHeight="1">
      <c r="A555" s="160"/>
      <c r="B555" s="160"/>
      <c r="C555" s="158"/>
      <c r="D555" s="806" t="s">
        <v>34</v>
      </c>
      <c r="E555" s="798"/>
      <c r="F555" s="798"/>
      <c r="G555" s="798"/>
      <c r="H555" s="798"/>
      <c r="I555" s="798"/>
      <c r="J555" s="798"/>
      <c r="K555" s="798"/>
      <c r="L555" s="159" t="s">
        <v>6</v>
      </c>
      <c r="M555" s="809">
        <v>100000</v>
      </c>
      <c r="N555" s="798"/>
      <c r="O555" s="810" t="s">
        <v>7</v>
      </c>
      <c r="P555" s="801"/>
      <c r="Q555" s="801"/>
      <c r="R555" s="801"/>
    </row>
    <row r="556" spans="1:18" ht="21" customHeight="1">
      <c r="A556" s="160"/>
      <c r="B556" s="160"/>
      <c r="C556" s="160"/>
      <c r="D556" s="803" t="s">
        <v>40</v>
      </c>
      <c r="E556" s="798"/>
      <c r="F556" s="798"/>
      <c r="G556" s="798"/>
      <c r="H556" s="798"/>
      <c r="I556" s="798"/>
      <c r="J556" s="798"/>
      <c r="K556" s="798"/>
      <c r="L556" s="161" t="s">
        <v>10</v>
      </c>
      <c r="M556" s="818">
        <v>100000</v>
      </c>
      <c r="N556" s="798"/>
      <c r="O556" s="804" t="s">
        <v>7</v>
      </c>
      <c r="P556" s="801"/>
      <c r="Q556" s="801"/>
      <c r="R556" s="801"/>
    </row>
    <row r="557" spans="1:18" ht="21" customHeight="1">
      <c r="A557" s="226"/>
      <c r="B557" s="226"/>
      <c r="C557" s="226"/>
      <c r="D557" s="227"/>
      <c r="E557" s="227"/>
      <c r="F557" s="795" t="s">
        <v>623</v>
      </c>
      <c r="G557" s="795"/>
      <c r="H557" s="795"/>
      <c r="I557" s="795"/>
      <c r="J557" s="795"/>
      <c r="K557" s="795"/>
      <c r="L557" s="795"/>
      <c r="M557" s="797"/>
      <c r="N557" s="798"/>
      <c r="O557" s="800"/>
      <c r="P557" s="801"/>
      <c r="Q557" s="801"/>
      <c r="R557" s="801"/>
    </row>
    <row r="558" spans="1:18" ht="21" customHeight="1">
      <c r="A558" s="160"/>
      <c r="B558" s="160"/>
      <c r="C558" s="806" t="s">
        <v>60</v>
      </c>
      <c r="D558" s="798"/>
      <c r="E558" s="798"/>
      <c r="F558" s="798"/>
      <c r="G558" s="798"/>
      <c r="H558" s="798"/>
      <c r="I558" s="798"/>
      <c r="J558" s="798"/>
      <c r="K558" s="798"/>
      <c r="L558" s="159" t="s">
        <v>6</v>
      </c>
      <c r="M558" s="809">
        <v>3183700</v>
      </c>
      <c r="N558" s="798"/>
      <c r="O558" s="810" t="s">
        <v>7</v>
      </c>
      <c r="P558" s="801"/>
      <c r="Q558" s="801"/>
      <c r="R558" s="801"/>
    </row>
    <row r="559" spans="1:18" ht="21" customHeight="1">
      <c r="A559" s="160"/>
      <c r="B559" s="160"/>
      <c r="C559" s="158"/>
      <c r="D559" s="806" t="s">
        <v>124</v>
      </c>
      <c r="E559" s="798"/>
      <c r="F559" s="798"/>
      <c r="G559" s="798"/>
      <c r="H559" s="798"/>
      <c r="I559" s="798"/>
      <c r="J559" s="798"/>
      <c r="K559" s="798"/>
      <c r="L559" s="159" t="s">
        <v>6</v>
      </c>
      <c r="M559" s="809">
        <v>3183700</v>
      </c>
      <c r="N559" s="798"/>
      <c r="O559" s="810" t="s">
        <v>7</v>
      </c>
      <c r="P559" s="801"/>
      <c r="Q559" s="801"/>
      <c r="R559" s="801"/>
    </row>
    <row r="560" spans="1:18" ht="21" customHeight="1">
      <c r="A560" s="160"/>
      <c r="B560" s="160"/>
      <c r="C560" s="160"/>
      <c r="D560" s="803" t="s">
        <v>125</v>
      </c>
      <c r="E560" s="798"/>
      <c r="F560" s="798"/>
      <c r="G560" s="798"/>
      <c r="H560" s="798"/>
      <c r="I560" s="798"/>
      <c r="J560" s="798"/>
      <c r="K560" s="798"/>
      <c r="L560" s="161"/>
      <c r="M560" s="823"/>
      <c r="N560" s="798"/>
      <c r="O560" s="804"/>
      <c r="P560" s="801"/>
      <c r="Q560" s="801"/>
      <c r="R560" s="801"/>
    </row>
    <row r="561" spans="1:18" ht="21" customHeight="1">
      <c r="A561" s="160"/>
      <c r="B561" s="160"/>
      <c r="C561" s="160"/>
      <c r="D561" s="160"/>
      <c r="E561" s="807" t="s">
        <v>551</v>
      </c>
      <c r="F561" s="798"/>
      <c r="G561" s="798"/>
      <c r="H561" s="798"/>
      <c r="I561" s="798"/>
      <c r="J561" s="798"/>
      <c r="K561" s="798"/>
      <c r="L561" s="164" t="s">
        <v>10</v>
      </c>
      <c r="M561" s="815">
        <v>83700</v>
      </c>
      <c r="N561" s="798"/>
      <c r="O561" s="820" t="s">
        <v>7</v>
      </c>
      <c r="P561" s="801"/>
      <c r="Q561" s="801"/>
      <c r="R561" s="801"/>
    </row>
    <row r="562" spans="1:18" ht="91.5" customHeight="1">
      <c r="A562" s="226"/>
      <c r="B562" s="226"/>
      <c r="C562" s="226"/>
      <c r="D562" s="227"/>
      <c r="E562" s="227"/>
      <c r="F562" s="795" t="s">
        <v>753</v>
      </c>
      <c r="G562" s="795"/>
      <c r="H562" s="795"/>
      <c r="I562" s="795"/>
      <c r="J562" s="795"/>
      <c r="K562" s="795"/>
      <c r="L562" s="795"/>
      <c r="M562" s="795"/>
      <c r="N562" s="795"/>
      <c r="O562" s="799"/>
      <c r="P562" s="798"/>
      <c r="Q562" s="798"/>
      <c r="R562" s="798"/>
    </row>
    <row r="563" spans="1:18" ht="31.5" customHeight="1">
      <c r="A563" s="160"/>
      <c r="B563" s="160"/>
      <c r="C563" s="160"/>
      <c r="D563" s="160"/>
      <c r="E563" s="807" t="s">
        <v>552</v>
      </c>
      <c r="F563" s="798"/>
      <c r="G563" s="798"/>
      <c r="H563" s="798"/>
      <c r="I563" s="798"/>
      <c r="J563" s="798"/>
      <c r="K563" s="798"/>
      <c r="L563" s="164" t="s">
        <v>10</v>
      </c>
      <c r="M563" s="815">
        <v>137000</v>
      </c>
      <c r="N563" s="798"/>
      <c r="O563" s="820" t="s">
        <v>7</v>
      </c>
      <c r="P563" s="801"/>
      <c r="Q563" s="801"/>
      <c r="R563" s="801"/>
    </row>
    <row r="564" spans="1:18" ht="118.5" customHeight="1">
      <c r="A564" s="226"/>
      <c r="B564" s="226"/>
      <c r="C564" s="226"/>
      <c r="D564" s="227"/>
      <c r="E564" s="227"/>
      <c r="F564" s="795" t="s">
        <v>754</v>
      </c>
      <c r="G564" s="795"/>
      <c r="H564" s="795"/>
      <c r="I564" s="795"/>
      <c r="J564" s="795"/>
      <c r="K564" s="795"/>
      <c r="L564" s="795"/>
      <c r="M564" s="797"/>
      <c r="N564" s="798"/>
      <c r="O564" s="800"/>
      <c r="P564" s="801"/>
      <c r="Q564" s="801"/>
      <c r="R564" s="801"/>
    </row>
    <row r="565" spans="1:18" ht="43.5" customHeight="1">
      <c r="A565" s="160"/>
      <c r="B565" s="160"/>
      <c r="C565" s="160"/>
      <c r="D565" s="160"/>
      <c r="E565" s="807" t="s">
        <v>741</v>
      </c>
      <c r="F565" s="819"/>
      <c r="G565" s="819"/>
      <c r="H565" s="819"/>
      <c r="I565" s="819"/>
      <c r="J565" s="819"/>
      <c r="K565" s="819"/>
      <c r="L565" s="164" t="s">
        <v>10</v>
      </c>
      <c r="M565" s="815">
        <v>498000</v>
      </c>
      <c r="N565" s="798"/>
      <c r="O565" s="820" t="s">
        <v>7</v>
      </c>
      <c r="P565" s="801"/>
      <c r="Q565" s="801"/>
      <c r="R565" s="801"/>
    </row>
    <row r="566" spans="1:18" ht="132.75" customHeight="1">
      <c r="A566" s="226"/>
      <c r="B566" s="226"/>
      <c r="C566" s="226"/>
      <c r="D566" s="227"/>
      <c r="E566" s="227"/>
      <c r="F566" s="795" t="s">
        <v>755</v>
      </c>
      <c r="G566" s="796"/>
      <c r="H566" s="796"/>
      <c r="I566" s="796"/>
      <c r="J566" s="796"/>
      <c r="K566" s="796"/>
      <c r="L566" s="226"/>
      <c r="M566" s="797"/>
      <c r="N566" s="798"/>
      <c r="O566" s="799"/>
      <c r="P566" s="798"/>
      <c r="Q566" s="798"/>
      <c r="R566" s="798"/>
    </row>
    <row r="567" spans="1:18" ht="45.75" customHeight="1">
      <c r="A567" s="160"/>
      <c r="B567" s="160"/>
      <c r="C567" s="160"/>
      <c r="D567" s="160"/>
      <c r="E567" s="807" t="s">
        <v>751</v>
      </c>
      <c r="F567" s="798"/>
      <c r="G567" s="798"/>
      <c r="H567" s="798"/>
      <c r="I567" s="798"/>
      <c r="J567" s="798"/>
      <c r="K567" s="798"/>
      <c r="L567" s="164" t="s">
        <v>10</v>
      </c>
      <c r="M567" s="815">
        <v>498000</v>
      </c>
      <c r="N567" s="798"/>
      <c r="O567" s="820" t="s">
        <v>7</v>
      </c>
      <c r="P567" s="801"/>
      <c r="Q567" s="801"/>
      <c r="R567" s="801"/>
    </row>
    <row r="568" spans="1:18" ht="126" customHeight="1">
      <c r="A568" s="226"/>
      <c r="B568" s="226"/>
      <c r="C568" s="226"/>
      <c r="D568" s="227"/>
      <c r="E568" s="227"/>
      <c r="F568" s="802" t="s">
        <v>756</v>
      </c>
      <c r="G568" s="802"/>
      <c r="H568" s="802"/>
      <c r="I568" s="802"/>
      <c r="J568" s="802"/>
      <c r="K568" s="802"/>
      <c r="L568" s="802"/>
      <c r="M568" s="797"/>
      <c r="N568" s="798"/>
      <c r="O568" s="800"/>
      <c r="P568" s="801"/>
      <c r="Q568" s="801"/>
      <c r="R568" s="801"/>
    </row>
    <row r="569" spans="1:18" ht="19.5" customHeight="1">
      <c r="A569" s="160"/>
      <c r="B569" s="160"/>
      <c r="C569" s="160"/>
      <c r="D569" s="160"/>
      <c r="E569" s="816" t="s">
        <v>742</v>
      </c>
      <c r="F569" s="817"/>
      <c r="G569" s="817"/>
      <c r="H569" s="817"/>
      <c r="I569" s="817"/>
      <c r="J569" s="817"/>
      <c r="K569" s="817"/>
      <c r="L569" s="164" t="s">
        <v>10</v>
      </c>
      <c r="M569" s="815">
        <v>491000</v>
      </c>
      <c r="N569" s="798"/>
      <c r="O569" s="820" t="s">
        <v>7</v>
      </c>
      <c r="P569" s="801"/>
      <c r="Q569" s="801"/>
      <c r="R569" s="801"/>
    </row>
    <row r="570" spans="1:18" ht="126" customHeight="1">
      <c r="A570" s="226"/>
      <c r="B570" s="226"/>
      <c r="C570" s="226"/>
      <c r="D570" s="227"/>
      <c r="E570" s="227"/>
      <c r="F570" s="802" t="s">
        <v>757</v>
      </c>
      <c r="G570" s="795"/>
      <c r="H570" s="795"/>
      <c r="I570" s="795"/>
      <c r="J570" s="795"/>
      <c r="K570" s="795"/>
      <c r="L570" s="795"/>
      <c r="M570" s="797"/>
      <c r="N570" s="798"/>
      <c r="O570" s="800"/>
      <c r="P570" s="801"/>
      <c r="Q570" s="801"/>
      <c r="R570" s="801"/>
    </row>
    <row r="571" spans="1:18" ht="43.5" customHeight="1">
      <c r="A571" s="160"/>
      <c r="B571" s="160"/>
      <c r="C571" s="160"/>
      <c r="D571" s="160"/>
      <c r="E571" s="807" t="s">
        <v>622</v>
      </c>
      <c r="F571" s="798"/>
      <c r="G571" s="798"/>
      <c r="H571" s="798"/>
      <c r="I571" s="798"/>
      <c r="J571" s="798"/>
      <c r="K571" s="798"/>
      <c r="L571" s="164" t="s">
        <v>10</v>
      </c>
      <c r="M571" s="815">
        <v>489000</v>
      </c>
      <c r="N571" s="798"/>
      <c r="O571" s="820" t="s">
        <v>7</v>
      </c>
      <c r="P571" s="801"/>
      <c r="Q571" s="801"/>
      <c r="R571" s="801"/>
    </row>
    <row r="572" spans="1:18" ht="126" customHeight="1">
      <c r="A572" s="226"/>
      <c r="B572" s="226"/>
      <c r="C572" s="226"/>
      <c r="D572" s="227"/>
      <c r="E572" s="227"/>
      <c r="F572" s="802" t="s">
        <v>752</v>
      </c>
      <c r="G572" s="802"/>
      <c r="H572" s="802"/>
      <c r="I572" s="802"/>
      <c r="J572" s="802"/>
      <c r="K572" s="802"/>
      <c r="L572" s="802"/>
      <c r="M572" s="797"/>
      <c r="N572" s="798"/>
      <c r="O572" s="800"/>
      <c r="P572" s="801"/>
      <c r="Q572" s="801"/>
      <c r="R572" s="801"/>
    </row>
    <row r="573" spans="1:18" ht="19.5" customHeight="1">
      <c r="A573" s="160"/>
      <c r="B573" s="160"/>
      <c r="C573" s="160"/>
      <c r="D573" s="160"/>
      <c r="E573" s="813" t="s">
        <v>739</v>
      </c>
      <c r="F573" s="814"/>
      <c r="G573" s="814"/>
      <c r="H573" s="814"/>
      <c r="I573" s="814"/>
      <c r="J573" s="814"/>
      <c r="K573" s="814"/>
      <c r="L573" s="164" t="s">
        <v>10</v>
      </c>
      <c r="M573" s="815">
        <v>498000</v>
      </c>
      <c r="N573" s="798"/>
      <c r="O573" s="820" t="s">
        <v>7</v>
      </c>
      <c r="P573" s="801"/>
      <c r="Q573" s="801"/>
      <c r="R573" s="801"/>
    </row>
    <row r="574" spans="1:18" ht="104.25" customHeight="1">
      <c r="A574" s="226"/>
      <c r="B574" s="226"/>
      <c r="C574" s="226"/>
      <c r="D574" s="227"/>
      <c r="E574" s="227"/>
      <c r="F574" s="802" t="s">
        <v>758</v>
      </c>
      <c r="G574" s="795"/>
      <c r="H574" s="795"/>
      <c r="I574" s="795"/>
      <c r="J574" s="795"/>
      <c r="K574" s="795"/>
      <c r="L574" s="795"/>
      <c r="M574" s="797"/>
      <c r="N574" s="798"/>
      <c r="O574" s="799"/>
      <c r="P574" s="798"/>
      <c r="Q574" s="798"/>
      <c r="R574" s="798"/>
    </row>
    <row r="575" spans="1:18" ht="19.5" customHeight="1">
      <c r="A575" s="160"/>
      <c r="B575" s="160"/>
      <c r="C575" s="160"/>
      <c r="D575" s="160"/>
      <c r="E575" s="816" t="s">
        <v>740</v>
      </c>
      <c r="F575" s="817"/>
      <c r="G575" s="817"/>
      <c r="H575" s="817"/>
      <c r="I575" s="817"/>
      <c r="J575" s="817"/>
      <c r="K575" s="817"/>
      <c r="L575" s="164" t="s">
        <v>10</v>
      </c>
      <c r="M575" s="815">
        <v>489000</v>
      </c>
      <c r="N575" s="798"/>
      <c r="O575" s="820" t="s">
        <v>7</v>
      </c>
      <c r="P575" s="801"/>
      <c r="Q575" s="801"/>
      <c r="R575" s="801"/>
    </row>
    <row r="576" spans="1:18" ht="64.5" customHeight="1">
      <c r="A576" s="226"/>
      <c r="B576" s="226"/>
      <c r="C576" s="226"/>
      <c r="D576" s="227"/>
      <c r="E576" s="227"/>
      <c r="F576" s="802" t="s">
        <v>759</v>
      </c>
      <c r="G576" s="802"/>
      <c r="H576" s="802"/>
      <c r="I576" s="802"/>
      <c r="J576" s="802"/>
      <c r="K576" s="802"/>
      <c r="L576" s="802"/>
      <c r="M576" s="797"/>
      <c r="N576" s="798"/>
      <c r="O576" s="799"/>
      <c r="P576" s="798"/>
      <c r="Q576" s="798"/>
      <c r="R576" s="798"/>
    </row>
    <row r="577" spans="1:18" ht="42" customHeight="1">
      <c r="A577" s="226"/>
      <c r="B577" s="226"/>
      <c r="C577" s="226"/>
      <c r="D577" s="227"/>
      <c r="E577" s="227"/>
      <c r="F577" s="802" t="s">
        <v>760</v>
      </c>
      <c r="G577" s="802"/>
      <c r="H577" s="802"/>
      <c r="I577" s="802"/>
      <c r="J577" s="802"/>
      <c r="K577" s="802"/>
      <c r="L577" s="802"/>
      <c r="M577" s="797"/>
      <c r="N577" s="798"/>
      <c r="O577" s="799"/>
      <c r="P577" s="798"/>
      <c r="Q577" s="798"/>
      <c r="R577" s="798"/>
    </row>
    <row r="578" spans="1:18" ht="16.5" customHeight="1">
      <c r="A578" s="226"/>
      <c r="B578" s="226"/>
      <c r="C578" s="226"/>
      <c r="D578" s="227"/>
      <c r="E578" s="227"/>
      <c r="F578" s="547"/>
      <c r="G578" s="547"/>
      <c r="H578" s="547"/>
      <c r="I578" s="547"/>
      <c r="J578" s="547"/>
      <c r="K578" s="547"/>
      <c r="L578" s="547"/>
      <c r="M578" s="226"/>
      <c r="N578" s="225"/>
      <c r="O578" s="228"/>
      <c r="P578" s="225"/>
      <c r="Q578" s="225"/>
      <c r="R578" s="225"/>
    </row>
    <row r="579" spans="1:18" ht="21" customHeight="1">
      <c r="A579" s="824" t="s">
        <v>126</v>
      </c>
      <c r="B579" s="798"/>
      <c r="C579" s="798"/>
      <c r="D579" s="798"/>
      <c r="E579" s="798"/>
      <c r="F579" s="798"/>
      <c r="G579" s="798"/>
      <c r="H579" s="798"/>
      <c r="I579" s="798"/>
      <c r="J579" s="798"/>
      <c r="K579" s="798"/>
      <c r="L579" s="798"/>
      <c r="M579" s="798"/>
      <c r="N579" s="798"/>
      <c r="O579" s="798"/>
      <c r="P579" s="798"/>
      <c r="Q579" s="798"/>
      <c r="R579" s="798"/>
    </row>
    <row r="580" spans="1:18" ht="21" customHeight="1">
      <c r="A580" s="158"/>
      <c r="B580" s="806" t="s">
        <v>127</v>
      </c>
      <c r="C580" s="798"/>
      <c r="D580" s="798"/>
      <c r="E580" s="798"/>
      <c r="F580" s="798"/>
      <c r="G580" s="798"/>
      <c r="H580" s="798"/>
      <c r="I580" s="798"/>
      <c r="J580" s="798"/>
      <c r="K580" s="798"/>
      <c r="L580" s="159" t="s">
        <v>6</v>
      </c>
      <c r="M580" s="809">
        <v>210000</v>
      </c>
      <c r="N580" s="798"/>
      <c r="O580" s="810" t="s">
        <v>7</v>
      </c>
      <c r="P580" s="801"/>
      <c r="Q580" s="801"/>
      <c r="R580" s="801"/>
    </row>
    <row r="581" spans="1:18" ht="21" customHeight="1">
      <c r="A581" s="160"/>
      <c r="B581" s="160"/>
      <c r="C581" s="806" t="s">
        <v>15</v>
      </c>
      <c r="D581" s="798"/>
      <c r="E581" s="798"/>
      <c r="F581" s="798"/>
      <c r="G581" s="798"/>
      <c r="H581" s="798"/>
      <c r="I581" s="798"/>
      <c r="J581" s="798"/>
      <c r="K581" s="798"/>
      <c r="L581" s="159" t="s">
        <v>6</v>
      </c>
      <c r="M581" s="809">
        <v>210000</v>
      </c>
      <c r="N581" s="798"/>
      <c r="O581" s="810" t="s">
        <v>7</v>
      </c>
      <c r="P581" s="801"/>
      <c r="Q581" s="801"/>
      <c r="R581" s="801"/>
    </row>
    <row r="582" spans="1:18" ht="21" customHeight="1">
      <c r="A582" s="160"/>
      <c r="B582" s="160"/>
      <c r="C582" s="158"/>
      <c r="D582" s="806" t="s">
        <v>22</v>
      </c>
      <c r="E582" s="798"/>
      <c r="F582" s="798"/>
      <c r="G582" s="798"/>
      <c r="H582" s="798"/>
      <c r="I582" s="798"/>
      <c r="J582" s="798"/>
      <c r="K582" s="798"/>
      <c r="L582" s="159" t="s">
        <v>6</v>
      </c>
      <c r="M582" s="809">
        <v>200000</v>
      </c>
      <c r="N582" s="798"/>
      <c r="O582" s="810" t="s">
        <v>7</v>
      </c>
      <c r="P582" s="801"/>
      <c r="Q582" s="801"/>
      <c r="R582" s="801"/>
    </row>
    <row r="583" spans="1:18" ht="21" customHeight="1">
      <c r="A583" s="160"/>
      <c r="B583" s="160"/>
      <c r="C583" s="160"/>
      <c r="D583" s="795" t="s">
        <v>512</v>
      </c>
      <c r="E583" s="795"/>
      <c r="F583" s="795"/>
      <c r="G583" s="795"/>
      <c r="H583" s="795"/>
      <c r="I583" s="795"/>
      <c r="J583" s="795"/>
      <c r="K583" s="795"/>
      <c r="L583" s="795"/>
      <c r="M583" s="823"/>
      <c r="N583" s="798"/>
      <c r="O583" s="804"/>
      <c r="P583" s="801"/>
      <c r="Q583" s="801"/>
      <c r="R583" s="801"/>
    </row>
    <row r="584" spans="1:18" ht="19.5" customHeight="1">
      <c r="A584" s="160"/>
      <c r="B584" s="160"/>
      <c r="C584" s="160"/>
      <c r="D584" s="160"/>
      <c r="E584" s="811" t="s">
        <v>128</v>
      </c>
      <c r="F584" s="812"/>
      <c r="G584" s="812"/>
      <c r="H584" s="812"/>
      <c r="I584" s="812"/>
      <c r="J584" s="812"/>
      <c r="K584" s="812"/>
      <c r="L584" s="164" t="s">
        <v>10</v>
      </c>
      <c r="M584" s="815">
        <v>200000</v>
      </c>
      <c r="N584" s="798"/>
      <c r="O584" s="820" t="s">
        <v>7</v>
      </c>
      <c r="P584" s="801"/>
      <c r="Q584" s="801"/>
      <c r="R584" s="801"/>
    </row>
    <row r="585" spans="1:18" s="166" customFormat="1" ht="72" customHeight="1">
      <c r="A585" s="226"/>
      <c r="B585" s="226"/>
      <c r="C585" s="226"/>
      <c r="D585" s="227"/>
      <c r="E585" s="227"/>
      <c r="F585" s="795" t="s">
        <v>743</v>
      </c>
      <c r="G585" s="795"/>
      <c r="H585" s="795"/>
      <c r="I585" s="795"/>
      <c r="J585" s="795"/>
      <c r="K585" s="795"/>
      <c r="L585" s="795"/>
      <c r="M585" s="797"/>
      <c r="N585" s="798"/>
      <c r="O585" s="799"/>
      <c r="P585" s="798"/>
      <c r="Q585" s="798"/>
      <c r="R585" s="798"/>
    </row>
    <row r="586" spans="1:18" s="166" customFormat="1" ht="195.75" customHeight="1">
      <c r="A586" s="226"/>
      <c r="B586" s="226"/>
      <c r="C586" s="226"/>
      <c r="D586" s="227"/>
      <c r="E586" s="227"/>
      <c r="F586" s="795" t="s">
        <v>744</v>
      </c>
      <c r="G586" s="795"/>
      <c r="H586" s="795"/>
      <c r="I586" s="795"/>
      <c r="J586" s="795"/>
      <c r="K586" s="795"/>
      <c r="L586" s="795"/>
      <c r="M586" s="797"/>
      <c r="N586" s="798"/>
      <c r="O586" s="799"/>
      <c r="P586" s="798"/>
      <c r="Q586" s="798"/>
      <c r="R586" s="798"/>
    </row>
    <row r="587" spans="1:18" s="166" customFormat="1" ht="93" customHeight="1">
      <c r="A587" s="226"/>
      <c r="B587" s="226"/>
      <c r="C587" s="226"/>
      <c r="D587" s="227"/>
      <c r="E587" s="227"/>
      <c r="F587" s="795" t="s">
        <v>591</v>
      </c>
      <c r="G587" s="795"/>
      <c r="H587" s="795"/>
      <c r="I587" s="795"/>
      <c r="J587" s="795"/>
      <c r="K587" s="795"/>
      <c r="L587" s="795"/>
      <c r="M587" s="226"/>
      <c r="N587" s="225"/>
      <c r="O587" s="228"/>
      <c r="P587" s="225"/>
      <c r="Q587" s="225"/>
      <c r="R587" s="225"/>
    </row>
    <row r="588" spans="1:18" ht="21" customHeight="1">
      <c r="A588" s="160"/>
      <c r="B588" s="160"/>
      <c r="C588" s="158"/>
      <c r="D588" s="806" t="s">
        <v>34</v>
      </c>
      <c r="E588" s="798"/>
      <c r="F588" s="798"/>
      <c r="G588" s="798"/>
      <c r="H588" s="798"/>
      <c r="I588" s="798"/>
      <c r="J588" s="798"/>
      <c r="K588" s="798"/>
      <c r="L588" s="159" t="s">
        <v>6</v>
      </c>
      <c r="M588" s="809">
        <v>10000</v>
      </c>
      <c r="N588" s="798"/>
      <c r="O588" s="810" t="s">
        <v>7</v>
      </c>
      <c r="P588" s="801"/>
      <c r="Q588" s="801"/>
      <c r="R588" s="801"/>
    </row>
    <row r="589" spans="1:18" ht="21" customHeight="1">
      <c r="A589" s="160"/>
      <c r="B589" s="160"/>
      <c r="C589" s="160"/>
      <c r="D589" s="803" t="s">
        <v>129</v>
      </c>
      <c r="E589" s="798"/>
      <c r="F589" s="798"/>
      <c r="G589" s="798"/>
      <c r="H589" s="798"/>
      <c r="I589" s="798"/>
      <c r="J589" s="798"/>
      <c r="K589" s="798"/>
      <c r="L589" s="161" t="s">
        <v>10</v>
      </c>
      <c r="M589" s="818">
        <v>10000</v>
      </c>
      <c r="N589" s="798"/>
      <c r="O589" s="804" t="s">
        <v>7</v>
      </c>
      <c r="P589" s="801"/>
      <c r="Q589" s="801"/>
      <c r="R589" s="801"/>
    </row>
    <row r="590" spans="1:18" ht="21" customHeight="1">
      <c r="A590" s="226"/>
      <c r="B590" s="226"/>
      <c r="C590" s="226"/>
      <c r="D590" s="227"/>
      <c r="E590" s="227"/>
      <c r="F590" s="808" t="s">
        <v>553</v>
      </c>
      <c r="G590" s="798"/>
      <c r="H590" s="798"/>
      <c r="I590" s="798"/>
      <c r="J590" s="798"/>
      <c r="K590" s="798"/>
      <c r="L590" s="226"/>
      <c r="M590" s="797"/>
      <c r="N590" s="798"/>
      <c r="O590" s="799"/>
      <c r="P590" s="798"/>
      <c r="Q590" s="798"/>
      <c r="R590" s="798"/>
    </row>
    <row r="591" spans="1:18" ht="10.5" customHeight="1">
      <c r="A591" s="226"/>
      <c r="B591" s="226"/>
      <c r="C591" s="226"/>
      <c r="D591" s="227"/>
      <c r="E591" s="227"/>
      <c r="F591" s="163"/>
      <c r="G591" s="225"/>
      <c r="H591" s="225" t="s">
        <v>698</v>
      </c>
      <c r="I591" s="225"/>
      <c r="J591" s="225"/>
      <c r="K591" s="225"/>
      <c r="L591" s="226"/>
      <c r="M591" s="226"/>
      <c r="N591" s="225"/>
      <c r="O591" s="228"/>
      <c r="P591" s="225"/>
      <c r="Q591" s="225"/>
      <c r="R591" s="225"/>
    </row>
    <row r="592" spans="1:18" ht="10.5" customHeight="1">
      <c r="A592" s="226"/>
      <c r="B592" s="226"/>
      <c r="C592" s="226"/>
      <c r="D592" s="227"/>
      <c r="E592" s="227"/>
      <c r="F592" s="163"/>
      <c r="G592" s="225"/>
      <c r="H592" s="225"/>
      <c r="I592" s="225"/>
      <c r="J592" s="225"/>
      <c r="K592" s="225"/>
      <c r="L592" s="226"/>
      <c r="M592" s="226"/>
      <c r="N592" s="225"/>
      <c r="O592" s="228"/>
      <c r="P592" s="225"/>
      <c r="Q592" s="225"/>
      <c r="R592" s="225"/>
    </row>
    <row r="593" spans="1:18" ht="10.5" customHeight="1">
      <c r="A593" s="226"/>
      <c r="B593" s="226"/>
      <c r="C593" s="226"/>
      <c r="D593" s="227"/>
      <c r="E593" s="227"/>
      <c r="F593" s="163"/>
      <c r="G593" s="225"/>
      <c r="H593" s="225"/>
      <c r="I593" s="225"/>
      <c r="J593" s="225"/>
      <c r="K593" s="225"/>
      <c r="L593" s="226"/>
      <c r="M593" s="226"/>
      <c r="N593" s="225"/>
      <c r="O593" s="228"/>
      <c r="P593" s="225"/>
      <c r="Q593" s="225"/>
      <c r="R593" s="225"/>
    </row>
    <row r="594" spans="1:18" ht="10.5" customHeight="1">
      <c r="A594" s="226"/>
      <c r="B594" s="226"/>
      <c r="C594" s="226"/>
      <c r="D594" s="227"/>
      <c r="E594" s="227"/>
      <c r="F594" s="163"/>
      <c r="G594" s="225"/>
      <c r="H594" s="225"/>
      <c r="I594" s="225"/>
      <c r="J594" s="225"/>
      <c r="K594" s="225"/>
      <c r="L594" s="226"/>
      <c r="M594" s="226"/>
      <c r="N594" s="225"/>
      <c r="O594" s="228"/>
      <c r="P594" s="225"/>
      <c r="Q594" s="225"/>
      <c r="R594" s="225"/>
    </row>
    <row r="595" spans="1:18" ht="10.5" customHeight="1">
      <c r="A595" s="226"/>
      <c r="B595" s="226"/>
      <c r="C595" s="226"/>
      <c r="D595" s="227"/>
      <c r="E595" s="227"/>
      <c r="F595" s="163"/>
      <c r="G595" s="225"/>
      <c r="H595" s="225"/>
      <c r="I595" s="225"/>
      <c r="J595" s="225"/>
      <c r="K595" s="225"/>
      <c r="L595" s="226"/>
      <c r="M595" s="226"/>
      <c r="N595" s="225"/>
      <c r="O595" s="228"/>
      <c r="P595" s="225"/>
      <c r="Q595" s="225"/>
      <c r="R595" s="225"/>
    </row>
    <row r="596" spans="1:18" ht="10.5" customHeight="1">
      <c r="A596" s="226"/>
      <c r="B596" s="226"/>
      <c r="C596" s="226"/>
      <c r="D596" s="227"/>
      <c r="E596" s="227"/>
      <c r="F596" s="163"/>
      <c r="G596" s="225"/>
      <c r="H596" s="225"/>
      <c r="I596" s="225"/>
      <c r="J596" s="225"/>
      <c r="K596" s="225"/>
      <c r="L596" s="226"/>
      <c r="M596" s="226"/>
      <c r="N596" s="225"/>
      <c r="O596" s="228"/>
      <c r="P596" s="225"/>
      <c r="Q596" s="225"/>
      <c r="R596" s="225"/>
    </row>
    <row r="597" spans="1:18" ht="10.5" customHeight="1">
      <c r="A597" s="226"/>
      <c r="B597" s="226"/>
      <c r="C597" s="226"/>
      <c r="D597" s="227"/>
      <c r="E597" s="227"/>
      <c r="F597" s="163"/>
      <c r="G597" s="225"/>
      <c r="H597" s="225"/>
      <c r="I597" s="225"/>
      <c r="J597" s="225"/>
      <c r="K597" s="225"/>
      <c r="L597" s="226"/>
      <c r="M597" s="226"/>
      <c r="N597" s="225"/>
      <c r="O597" s="228"/>
      <c r="P597" s="225"/>
      <c r="Q597" s="225"/>
      <c r="R597" s="225"/>
    </row>
    <row r="598" spans="1:18" ht="10.5" customHeight="1">
      <c r="A598" s="226"/>
      <c r="B598" s="226"/>
      <c r="C598" s="226"/>
      <c r="D598" s="227"/>
      <c r="E598" s="227"/>
      <c r="F598" s="163"/>
      <c r="G598" s="225"/>
      <c r="H598" s="225"/>
      <c r="I598" s="225"/>
      <c r="J598" s="225"/>
      <c r="K598" s="225"/>
      <c r="L598" s="226"/>
      <c r="M598" s="226"/>
      <c r="N598" s="225"/>
      <c r="O598" s="228"/>
      <c r="P598" s="225"/>
      <c r="Q598" s="225"/>
      <c r="R598" s="225"/>
    </row>
    <row r="599" spans="1:18" ht="21" customHeight="1">
      <c r="A599" s="158"/>
      <c r="B599" s="806" t="s">
        <v>554</v>
      </c>
      <c r="C599" s="798"/>
      <c r="D599" s="798"/>
      <c r="E599" s="798"/>
      <c r="F599" s="798"/>
      <c r="G599" s="798"/>
      <c r="H599" s="798"/>
      <c r="I599" s="798"/>
      <c r="J599" s="798"/>
      <c r="K599" s="798"/>
      <c r="L599" s="159" t="s">
        <v>6</v>
      </c>
      <c r="M599" s="809">
        <v>30000</v>
      </c>
      <c r="N599" s="798"/>
      <c r="O599" s="810" t="s">
        <v>7</v>
      </c>
      <c r="P599" s="801"/>
      <c r="Q599" s="801"/>
      <c r="R599" s="801"/>
    </row>
    <row r="600" spans="1:18" ht="21" customHeight="1">
      <c r="A600" s="160"/>
      <c r="B600" s="160"/>
      <c r="C600" s="806" t="s">
        <v>15</v>
      </c>
      <c r="D600" s="798"/>
      <c r="E600" s="798"/>
      <c r="F600" s="798"/>
      <c r="G600" s="798"/>
      <c r="H600" s="798"/>
      <c r="I600" s="798"/>
      <c r="J600" s="798"/>
      <c r="K600" s="798"/>
      <c r="L600" s="159" t="s">
        <v>6</v>
      </c>
      <c r="M600" s="809">
        <v>30000</v>
      </c>
      <c r="N600" s="798"/>
      <c r="O600" s="810" t="s">
        <v>7</v>
      </c>
      <c r="P600" s="801"/>
      <c r="Q600" s="801"/>
      <c r="R600" s="801"/>
    </row>
    <row r="601" spans="1:18" ht="21" customHeight="1">
      <c r="A601" s="160"/>
      <c r="B601" s="160"/>
      <c r="C601" s="158"/>
      <c r="D601" s="806" t="s">
        <v>22</v>
      </c>
      <c r="E601" s="798"/>
      <c r="F601" s="798"/>
      <c r="G601" s="798"/>
      <c r="H601" s="798"/>
      <c r="I601" s="798"/>
      <c r="J601" s="798"/>
      <c r="K601" s="798"/>
      <c r="L601" s="159" t="s">
        <v>6</v>
      </c>
      <c r="M601" s="809">
        <v>30000</v>
      </c>
      <c r="N601" s="798"/>
      <c r="O601" s="810" t="s">
        <v>7</v>
      </c>
      <c r="P601" s="801"/>
      <c r="Q601" s="801"/>
      <c r="R601" s="801"/>
    </row>
    <row r="602" spans="1:18" ht="21" customHeight="1">
      <c r="A602" s="160"/>
      <c r="B602" s="160"/>
      <c r="C602" s="160"/>
      <c r="D602" s="795" t="s">
        <v>512</v>
      </c>
      <c r="E602" s="795"/>
      <c r="F602" s="795"/>
      <c r="G602" s="795"/>
      <c r="H602" s="795"/>
      <c r="I602" s="795"/>
      <c r="J602" s="795"/>
      <c r="K602" s="795"/>
      <c r="L602" s="795"/>
      <c r="M602" s="823"/>
      <c r="N602" s="798"/>
      <c r="O602" s="804"/>
      <c r="P602" s="801"/>
      <c r="Q602" s="801"/>
      <c r="R602" s="801"/>
    </row>
    <row r="603" spans="1:18" ht="46.5" customHeight="1">
      <c r="A603" s="160"/>
      <c r="B603" s="160"/>
      <c r="C603" s="160"/>
      <c r="D603" s="160"/>
      <c r="E603" s="807" t="s">
        <v>426</v>
      </c>
      <c r="F603" s="798"/>
      <c r="G603" s="798"/>
      <c r="H603" s="798"/>
      <c r="I603" s="798"/>
      <c r="J603" s="798"/>
      <c r="K603" s="798"/>
      <c r="L603" s="164" t="s">
        <v>10</v>
      </c>
      <c r="M603" s="815">
        <v>30000</v>
      </c>
      <c r="N603" s="798"/>
      <c r="O603" s="820" t="s">
        <v>7</v>
      </c>
      <c r="P603" s="801"/>
      <c r="Q603" s="801"/>
      <c r="R603" s="801"/>
    </row>
    <row r="604" spans="1:18" ht="142.5" customHeight="1">
      <c r="A604" s="226"/>
      <c r="B604" s="226"/>
      <c r="C604" s="226"/>
      <c r="D604" s="227"/>
      <c r="E604" s="227"/>
      <c r="F604" s="795" t="s">
        <v>555</v>
      </c>
      <c r="G604" s="796"/>
      <c r="H604" s="796"/>
      <c r="I604" s="796"/>
      <c r="J604" s="796"/>
      <c r="K604" s="796"/>
      <c r="L604" s="226"/>
      <c r="M604" s="797"/>
      <c r="N604" s="798"/>
      <c r="O604" s="799"/>
      <c r="P604" s="798"/>
      <c r="Q604" s="798"/>
      <c r="R604" s="798"/>
    </row>
  </sheetData>
  <sheetProtection/>
  <mergeCells count="1663">
    <mergeCell ref="F577:L577"/>
    <mergeCell ref="M577:N577"/>
    <mergeCell ref="O577:R577"/>
    <mergeCell ref="F554:L554"/>
    <mergeCell ref="M554:N554"/>
    <mergeCell ref="O554:R554"/>
    <mergeCell ref="O568:R568"/>
    <mergeCell ref="M564:N564"/>
    <mergeCell ref="O564:R564"/>
    <mergeCell ref="O558:R558"/>
    <mergeCell ref="F21:L21"/>
    <mergeCell ref="F366:L366"/>
    <mergeCell ref="M371:N371"/>
    <mergeCell ref="F370:L370"/>
    <mergeCell ref="F383:L383"/>
    <mergeCell ref="M123:N123"/>
    <mergeCell ref="D23:K23"/>
    <mergeCell ref="M23:N23"/>
    <mergeCell ref="M26:N26"/>
    <mergeCell ref="M31:N31"/>
    <mergeCell ref="O125:R125"/>
    <mergeCell ref="F570:L570"/>
    <mergeCell ref="F568:L568"/>
    <mergeCell ref="F564:L564"/>
    <mergeCell ref="F404:L404"/>
    <mergeCell ref="F400:L400"/>
    <mergeCell ref="F398:L398"/>
    <mergeCell ref="D395:L395"/>
    <mergeCell ref="D134:K134"/>
    <mergeCell ref="F455:L455"/>
    <mergeCell ref="A1:R1"/>
    <mergeCell ref="A2:R2"/>
    <mergeCell ref="A3:R3"/>
    <mergeCell ref="A4:R4"/>
    <mergeCell ref="M197:N197"/>
    <mergeCell ref="O197:R197"/>
    <mergeCell ref="A5:R5"/>
    <mergeCell ref="O177:R177"/>
    <mergeCell ref="O179:R179"/>
    <mergeCell ref="M178:N178"/>
    <mergeCell ref="A6:R6"/>
    <mergeCell ref="B7:K7"/>
    <mergeCell ref="M7:N7"/>
    <mergeCell ref="O7:R7"/>
    <mergeCell ref="C8:K8"/>
    <mergeCell ref="M8:N8"/>
    <mergeCell ref="O8:R8"/>
    <mergeCell ref="M9:N9"/>
    <mergeCell ref="O9:R9"/>
    <mergeCell ref="D10:K10"/>
    <mergeCell ref="M10:N10"/>
    <mergeCell ref="O10:R10"/>
    <mergeCell ref="M11:N11"/>
    <mergeCell ref="O11:R11"/>
    <mergeCell ref="D9:K9"/>
    <mergeCell ref="F11:L11"/>
    <mergeCell ref="D12:K12"/>
    <mergeCell ref="M12:N12"/>
    <mergeCell ref="O12:R12"/>
    <mergeCell ref="M13:N13"/>
    <mergeCell ref="O13:R13"/>
    <mergeCell ref="D14:K14"/>
    <mergeCell ref="M14:N14"/>
    <mergeCell ref="O14:R14"/>
    <mergeCell ref="F13:K13"/>
    <mergeCell ref="M15:N15"/>
    <mergeCell ref="O15:R15"/>
    <mergeCell ref="D16:K16"/>
    <mergeCell ref="M16:N16"/>
    <mergeCell ref="O16:R16"/>
    <mergeCell ref="F15:L15"/>
    <mergeCell ref="M17:N17"/>
    <mergeCell ref="O17:R17"/>
    <mergeCell ref="D18:K18"/>
    <mergeCell ref="M18:N18"/>
    <mergeCell ref="O18:R18"/>
    <mergeCell ref="F17:L17"/>
    <mergeCell ref="M19:N19"/>
    <mergeCell ref="O19:R19"/>
    <mergeCell ref="D20:K20"/>
    <mergeCell ref="M20:N20"/>
    <mergeCell ref="O20:R20"/>
    <mergeCell ref="F19:L19"/>
    <mergeCell ref="O23:R23"/>
    <mergeCell ref="O24:R24"/>
    <mergeCell ref="O211:R211"/>
    <mergeCell ref="M25:N25"/>
    <mergeCell ref="O25:R25"/>
    <mergeCell ref="O123:R123"/>
    <mergeCell ref="M68:N68"/>
    <mergeCell ref="O68:R68"/>
    <mergeCell ref="O28:R28"/>
    <mergeCell ref="A29:R29"/>
    <mergeCell ref="O26:R26"/>
    <mergeCell ref="M27:N27"/>
    <mergeCell ref="O27:R27"/>
    <mergeCell ref="M28:N28"/>
    <mergeCell ref="M30:N30"/>
    <mergeCell ref="O30:R30"/>
    <mergeCell ref="O31:R31"/>
    <mergeCell ref="B30:K30"/>
    <mergeCell ref="C31:K31"/>
    <mergeCell ref="M32:N32"/>
    <mergeCell ref="O32:R32"/>
    <mergeCell ref="M33:N33"/>
    <mergeCell ref="O33:R33"/>
    <mergeCell ref="D32:K32"/>
    <mergeCell ref="D33:K33"/>
    <mergeCell ref="F38:L38"/>
    <mergeCell ref="M34:N34"/>
    <mergeCell ref="O34:R34"/>
    <mergeCell ref="D35:K35"/>
    <mergeCell ref="M35:N35"/>
    <mergeCell ref="O35:R35"/>
    <mergeCell ref="F34:K34"/>
    <mergeCell ref="M36:N36"/>
    <mergeCell ref="O36:R36"/>
    <mergeCell ref="D37:K37"/>
    <mergeCell ref="M37:N37"/>
    <mergeCell ref="O37:R37"/>
    <mergeCell ref="F36:L36"/>
    <mergeCell ref="O40:R40"/>
    <mergeCell ref="D41:K41"/>
    <mergeCell ref="M41:N41"/>
    <mergeCell ref="O41:R41"/>
    <mergeCell ref="D39:K39"/>
    <mergeCell ref="M39:N39"/>
    <mergeCell ref="O39:R39"/>
    <mergeCell ref="M38:N38"/>
    <mergeCell ref="O38:R38"/>
    <mergeCell ref="F42:K42"/>
    <mergeCell ref="M42:N42"/>
    <mergeCell ref="O42:R42"/>
    <mergeCell ref="D43:K43"/>
    <mergeCell ref="M43:N43"/>
    <mergeCell ref="O43:R43"/>
    <mergeCell ref="F40:K40"/>
    <mergeCell ref="M40:N40"/>
    <mergeCell ref="O48:R48"/>
    <mergeCell ref="D46:K46"/>
    <mergeCell ref="D44:K44"/>
    <mergeCell ref="M44:N44"/>
    <mergeCell ref="O44:R44"/>
    <mergeCell ref="O45:R45"/>
    <mergeCell ref="F45:N45"/>
    <mergeCell ref="F47:K47"/>
    <mergeCell ref="M47:N47"/>
    <mergeCell ref="O47:R47"/>
    <mergeCell ref="M50:N50"/>
    <mergeCell ref="O50:R50"/>
    <mergeCell ref="M51:N51"/>
    <mergeCell ref="O51:R51"/>
    <mergeCell ref="F51:K51"/>
    <mergeCell ref="M46:N46"/>
    <mergeCell ref="O46:R46"/>
    <mergeCell ref="M49:N49"/>
    <mergeCell ref="O49:R49"/>
    <mergeCell ref="M48:N48"/>
    <mergeCell ref="D55:K55"/>
    <mergeCell ref="M52:N52"/>
    <mergeCell ref="O52:R52"/>
    <mergeCell ref="O53:R53"/>
    <mergeCell ref="D52:K52"/>
    <mergeCell ref="F53:N53"/>
    <mergeCell ref="M56:N56"/>
    <mergeCell ref="O56:R56"/>
    <mergeCell ref="M57:N57"/>
    <mergeCell ref="O57:R57"/>
    <mergeCell ref="D56:K56"/>
    <mergeCell ref="M54:N54"/>
    <mergeCell ref="O54:R54"/>
    <mergeCell ref="M55:N55"/>
    <mergeCell ref="O55:R55"/>
    <mergeCell ref="C54:K54"/>
    <mergeCell ref="M62:N62"/>
    <mergeCell ref="O62:R62"/>
    <mergeCell ref="D62:K62"/>
    <mergeCell ref="M60:N60"/>
    <mergeCell ref="O60:R60"/>
    <mergeCell ref="F443:N443"/>
    <mergeCell ref="F209:L209"/>
    <mergeCell ref="F214:L214"/>
    <mergeCell ref="M214:N214"/>
    <mergeCell ref="O214:R214"/>
    <mergeCell ref="M63:N63"/>
    <mergeCell ref="O63:R63"/>
    <mergeCell ref="M64:N64"/>
    <mergeCell ref="O64:R64"/>
    <mergeCell ref="E63:K63"/>
    <mergeCell ref="F64:K64"/>
    <mergeCell ref="M65:N65"/>
    <mergeCell ref="O65:R65"/>
    <mergeCell ref="O72:R72"/>
    <mergeCell ref="M66:N66"/>
    <mergeCell ref="O66:R66"/>
    <mergeCell ref="M67:N67"/>
    <mergeCell ref="O67:R67"/>
    <mergeCell ref="O71:R71"/>
    <mergeCell ref="M69:N69"/>
    <mergeCell ref="O69:R69"/>
    <mergeCell ref="O74:R74"/>
    <mergeCell ref="M72:N72"/>
    <mergeCell ref="F74:K74"/>
    <mergeCell ref="M75:N75"/>
    <mergeCell ref="O75:R75"/>
    <mergeCell ref="M73:N73"/>
    <mergeCell ref="O73:R73"/>
    <mergeCell ref="O76:R76"/>
    <mergeCell ref="E75:K75"/>
    <mergeCell ref="M79:N79"/>
    <mergeCell ref="O79:R79"/>
    <mergeCell ref="M80:N80"/>
    <mergeCell ref="O80:R80"/>
    <mergeCell ref="M77:N77"/>
    <mergeCell ref="O77:R77"/>
    <mergeCell ref="M78:N78"/>
    <mergeCell ref="O78:R78"/>
    <mergeCell ref="O84:R84"/>
    <mergeCell ref="M85:N85"/>
    <mergeCell ref="O85:R85"/>
    <mergeCell ref="M82:N82"/>
    <mergeCell ref="O82:R82"/>
    <mergeCell ref="M83:N83"/>
    <mergeCell ref="O83:R83"/>
    <mergeCell ref="F84:N84"/>
    <mergeCell ref="O90:R90"/>
    <mergeCell ref="M91:N91"/>
    <mergeCell ref="O91:R91"/>
    <mergeCell ref="D91:K91"/>
    <mergeCell ref="M88:N88"/>
    <mergeCell ref="O88:R88"/>
    <mergeCell ref="M89:N89"/>
    <mergeCell ref="O89:R89"/>
    <mergeCell ref="D89:K89"/>
    <mergeCell ref="D90:K90"/>
    <mergeCell ref="O94:R94"/>
    <mergeCell ref="D95:K95"/>
    <mergeCell ref="M95:N95"/>
    <mergeCell ref="O95:R95"/>
    <mergeCell ref="M92:N92"/>
    <mergeCell ref="O92:R92"/>
    <mergeCell ref="D93:K93"/>
    <mergeCell ref="M93:N93"/>
    <mergeCell ref="O93:R93"/>
    <mergeCell ref="F94:K94"/>
    <mergeCell ref="O98:R98"/>
    <mergeCell ref="D99:K99"/>
    <mergeCell ref="M99:N99"/>
    <mergeCell ref="O99:R99"/>
    <mergeCell ref="O96:R96"/>
    <mergeCell ref="D97:K97"/>
    <mergeCell ref="M97:N97"/>
    <mergeCell ref="O97:R97"/>
    <mergeCell ref="F96:N96"/>
    <mergeCell ref="F98:L98"/>
    <mergeCell ref="F106:K106"/>
    <mergeCell ref="M100:N100"/>
    <mergeCell ref="O100:R100"/>
    <mergeCell ref="D101:K101"/>
    <mergeCell ref="M101:N101"/>
    <mergeCell ref="O101:R101"/>
    <mergeCell ref="F102:K102"/>
    <mergeCell ref="M104:N104"/>
    <mergeCell ref="O104:R104"/>
    <mergeCell ref="O105:R105"/>
    <mergeCell ref="M108:N108"/>
    <mergeCell ref="O108:R108"/>
    <mergeCell ref="M109:N109"/>
    <mergeCell ref="O109:R109"/>
    <mergeCell ref="M106:N106"/>
    <mergeCell ref="O106:R106"/>
    <mergeCell ref="M107:N107"/>
    <mergeCell ref="O107:R107"/>
    <mergeCell ref="M112:N112"/>
    <mergeCell ref="O112:R112"/>
    <mergeCell ref="M113:N113"/>
    <mergeCell ref="O113:R113"/>
    <mergeCell ref="D110:K110"/>
    <mergeCell ref="M110:N110"/>
    <mergeCell ref="O110:R110"/>
    <mergeCell ref="M111:N111"/>
    <mergeCell ref="O111:R111"/>
    <mergeCell ref="F113:K113"/>
    <mergeCell ref="M114:N114"/>
    <mergeCell ref="O114:R114"/>
    <mergeCell ref="M117:N117"/>
    <mergeCell ref="O117:R117"/>
    <mergeCell ref="M115:N115"/>
    <mergeCell ref="O115:R115"/>
    <mergeCell ref="M116:N116"/>
    <mergeCell ref="O116:R116"/>
    <mergeCell ref="M124:N124"/>
    <mergeCell ref="O124:R124"/>
    <mergeCell ref="M126:N126"/>
    <mergeCell ref="O126:R126"/>
    <mergeCell ref="M125:N125"/>
    <mergeCell ref="M118:N118"/>
    <mergeCell ref="O118:R118"/>
    <mergeCell ref="M119:N119"/>
    <mergeCell ref="O119:R119"/>
    <mergeCell ref="O120:R120"/>
    <mergeCell ref="O132:R132"/>
    <mergeCell ref="M133:N133"/>
    <mergeCell ref="O133:R133"/>
    <mergeCell ref="O176:R176"/>
    <mergeCell ref="M136:N136"/>
    <mergeCell ref="O136:R136"/>
    <mergeCell ref="M137:N137"/>
    <mergeCell ref="O137:R137"/>
    <mergeCell ref="M138:N138"/>
    <mergeCell ref="O138:R138"/>
    <mergeCell ref="D137:K137"/>
    <mergeCell ref="M134:N134"/>
    <mergeCell ref="O134:R134"/>
    <mergeCell ref="D135:K135"/>
    <mergeCell ref="M135:N135"/>
    <mergeCell ref="O135:R135"/>
    <mergeCell ref="M139:N139"/>
    <mergeCell ref="O139:R139"/>
    <mergeCell ref="F138:K138"/>
    <mergeCell ref="D139:K139"/>
    <mergeCell ref="D142:K142"/>
    <mergeCell ref="M140:N140"/>
    <mergeCell ref="O140:R140"/>
    <mergeCell ref="M141:N141"/>
    <mergeCell ref="O141:R141"/>
    <mergeCell ref="C141:K141"/>
    <mergeCell ref="M144:N144"/>
    <mergeCell ref="O144:R144"/>
    <mergeCell ref="M145:N145"/>
    <mergeCell ref="O145:R145"/>
    <mergeCell ref="D145:K145"/>
    <mergeCell ref="M142:N142"/>
    <mergeCell ref="O142:R142"/>
    <mergeCell ref="D143:K143"/>
    <mergeCell ref="M143:N143"/>
    <mergeCell ref="O143:R143"/>
    <mergeCell ref="O148:R148"/>
    <mergeCell ref="M149:N149"/>
    <mergeCell ref="O149:R149"/>
    <mergeCell ref="E148:K148"/>
    <mergeCell ref="M146:N146"/>
    <mergeCell ref="O146:R146"/>
    <mergeCell ref="M147:N147"/>
    <mergeCell ref="O147:R147"/>
    <mergeCell ref="F146:K146"/>
    <mergeCell ref="D147:K147"/>
    <mergeCell ref="D150:K150"/>
    <mergeCell ref="M150:N150"/>
    <mergeCell ref="O150:R150"/>
    <mergeCell ref="D151:K151"/>
    <mergeCell ref="M151:N151"/>
    <mergeCell ref="O151:R151"/>
    <mergeCell ref="D154:K154"/>
    <mergeCell ref="M154:N154"/>
    <mergeCell ref="O154:R154"/>
    <mergeCell ref="M155:N155"/>
    <mergeCell ref="O155:R155"/>
    <mergeCell ref="E152:K152"/>
    <mergeCell ref="M152:N152"/>
    <mergeCell ref="O152:R152"/>
    <mergeCell ref="M153:N153"/>
    <mergeCell ref="O153:R153"/>
    <mergeCell ref="M158:N158"/>
    <mergeCell ref="O158:R158"/>
    <mergeCell ref="D160:K160"/>
    <mergeCell ref="M160:N160"/>
    <mergeCell ref="O160:R160"/>
    <mergeCell ref="M156:N156"/>
    <mergeCell ref="O156:R156"/>
    <mergeCell ref="E157:K157"/>
    <mergeCell ref="M157:N157"/>
    <mergeCell ref="O157:R157"/>
    <mergeCell ref="D161:K161"/>
    <mergeCell ref="M161:N161"/>
    <mergeCell ref="O161:R161"/>
    <mergeCell ref="D162:K162"/>
    <mergeCell ref="M162:N162"/>
    <mergeCell ref="O162:R162"/>
    <mergeCell ref="F163:K163"/>
    <mergeCell ref="M163:N163"/>
    <mergeCell ref="O163:R163"/>
    <mergeCell ref="D164:K164"/>
    <mergeCell ref="M164:N164"/>
    <mergeCell ref="O164:R164"/>
    <mergeCell ref="O168:R168"/>
    <mergeCell ref="D165:K165"/>
    <mergeCell ref="M165:N165"/>
    <mergeCell ref="O165:R165"/>
    <mergeCell ref="F166:K166"/>
    <mergeCell ref="M166:N166"/>
    <mergeCell ref="O166:R166"/>
    <mergeCell ref="M169:N169"/>
    <mergeCell ref="O169:R169"/>
    <mergeCell ref="E170:K170"/>
    <mergeCell ref="M170:N170"/>
    <mergeCell ref="O170:R170"/>
    <mergeCell ref="C167:K167"/>
    <mergeCell ref="M167:N167"/>
    <mergeCell ref="O167:R167"/>
    <mergeCell ref="D168:K168"/>
    <mergeCell ref="M168:N168"/>
    <mergeCell ref="B175:K175"/>
    <mergeCell ref="M171:N171"/>
    <mergeCell ref="O171:R171"/>
    <mergeCell ref="D172:K172"/>
    <mergeCell ref="M172:N172"/>
    <mergeCell ref="O172:R172"/>
    <mergeCell ref="O181:R181"/>
    <mergeCell ref="O279:R279"/>
    <mergeCell ref="M256:N256"/>
    <mergeCell ref="O256:R256"/>
    <mergeCell ref="O371:R371"/>
    <mergeCell ref="M173:N173"/>
    <mergeCell ref="O173:R173"/>
    <mergeCell ref="M175:N175"/>
    <mergeCell ref="O175:R175"/>
    <mergeCell ref="O178:R178"/>
    <mergeCell ref="M189:N189"/>
    <mergeCell ref="O189:R189"/>
    <mergeCell ref="M190:N190"/>
    <mergeCell ref="O190:R190"/>
    <mergeCell ref="D190:K190"/>
    <mergeCell ref="M187:N187"/>
    <mergeCell ref="O187:R187"/>
    <mergeCell ref="D188:K188"/>
    <mergeCell ref="M188:N188"/>
    <mergeCell ref="O188:R188"/>
    <mergeCell ref="D193:K193"/>
    <mergeCell ref="D194:K194"/>
    <mergeCell ref="F191:K191"/>
    <mergeCell ref="M191:N191"/>
    <mergeCell ref="O191:R191"/>
    <mergeCell ref="M192:N192"/>
    <mergeCell ref="O192:R192"/>
    <mergeCell ref="C192:K192"/>
    <mergeCell ref="O200:R200"/>
    <mergeCell ref="M195:N195"/>
    <mergeCell ref="O195:R195"/>
    <mergeCell ref="M196:N196"/>
    <mergeCell ref="O196:R196"/>
    <mergeCell ref="D196:K196"/>
    <mergeCell ref="F195:L195"/>
    <mergeCell ref="D200:K200"/>
    <mergeCell ref="O201:R201"/>
    <mergeCell ref="M203:N203"/>
    <mergeCell ref="O203:R203"/>
    <mergeCell ref="M202:N202"/>
    <mergeCell ref="O202:R202"/>
    <mergeCell ref="M198:N198"/>
    <mergeCell ref="O198:R198"/>
    <mergeCell ref="M199:N199"/>
    <mergeCell ref="O199:R199"/>
    <mergeCell ref="M200:N200"/>
    <mergeCell ref="O207:R207"/>
    <mergeCell ref="O209:R209"/>
    <mergeCell ref="E207:K207"/>
    <mergeCell ref="M204:N204"/>
    <mergeCell ref="O204:R204"/>
    <mergeCell ref="O205:R205"/>
    <mergeCell ref="E204:K204"/>
    <mergeCell ref="F205:L205"/>
    <mergeCell ref="O208:R208"/>
    <mergeCell ref="O213:R213"/>
    <mergeCell ref="M215:N215"/>
    <mergeCell ref="O215:R215"/>
    <mergeCell ref="D215:K215"/>
    <mergeCell ref="M210:N210"/>
    <mergeCell ref="O210:R210"/>
    <mergeCell ref="M212:N212"/>
    <mergeCell ref="O212:R212"/>
    <mergeCell ref="M211:N211"/>
    <mergeCell ref="E210:K210"/>
    <mergeCell ref="D219:K219"/>
    <mergeCell ref="D216:K216"/>
    <mergeCell ref="M216:N216"/>
    <mergeCell ref="O216:R216"/>
    <mergeCell ref="D217:K217"/>
    <mergeCell ref="M217:N217"/>
    <mergeCell ref="O217:R217"/>
    <mergeCell ref="F218:L218"/>
    <mergeCell ref="M221:N221"/>
    <mergeCell ref="O221:R221"/>
    <mergeCell ref="M218:N218"/>
    <mergeCell ref="O218:R218"/>
    <mergeCell ref="M219:N219"/>
    <mergeCell ref="O219:R219"/>
    <mergeCell ref="O220:R220"/>
    <mergeCell ref="D226:K226"/>
    <mergeCell ref="M226:N226"/>
    <mergeCell ref="O226:R226"/>
    <mergeCell ref="M223:N223"/>
    <mergeCell ref="O223:R223"/>
    <mergeCell ref="M224:N224"/>
    <mergeCell ref="O224:R224"/>
    <mergeCell ref="M227:N227"/>
    <mergeCell ref="O227:R227"/>
    <mergeCell ref="M228:N228"/>
    <mergeCell ref="O228:R228"/>
    <mergeCell ref="M225:N225"/>
    <mergeCell ref="O225:R225"/>
    <mergeCell ref="O232:R232"/>
    <mergeCell ref="C233:K233"/>
    <mergeCell ref="M233:N233"/>
    <mergeCell ref="O233:R233"/>
    <mergeCell ref="B232:K232"/>
    <mergeCell ref="F229:K229"/>
    <mergeCell ref="M229:N229"/>
    <mergeCell ref="O229:R229"/>
    <mergeCell ref="O236:R236"/>
    <mergeCell ref="D237:K237"/>
    <mergeCell ref="M237:N237"/>
    <mergeCell ref="O237:R237"/>
    <mergeCell ref="D234:K234"/>
    <mergeCell ref="M234:N234"/>
    <mergeCell ref="O234:R234"/>
    <mergeCell ref="D235:K235"/>
    <mergeCell ref="M235:N235"/>
    <mergeCell ref="O235:R235"/>
    <mergeCell ref="O240:R240"/>
    <mergeCell ref="M241:N241"/>
    <mergeCell ref="O241:R241"/>
    <mergeCell ref="C241:K241"/>
    <mergeCell ref="M238:N238"/>
    <mergeCell ref="O238:R238"/>
    <mergeCell ref="D239:K239"/>
    <mergeCell ref="M239:N239"/>
    <mergeCell ref="O239:R239"/>
    <mergeCell ref="F238:K238"/>
    <mergeCell ref="O244:R244"/>
    <mergeCell ref="D245:K245"/>
    <mergeCell ref="M245:N245"/>
    <mergeCell ref="O245:R245"/>
    <mergeCell ref="D242:K242"/>
    <mergeCell ref="M242:N242"/>
    <mergeCell ref="O242:R242"/>
    <mergeCell ref="M243:N243"/>
    <mergeCell ref="O243:R243"/>
    <mergeCell ref="D243:K243"/>
    <mergeCell ref="O246:R246"/>
    <mergeCell ref="D247:K247"/>
    <mergeCell ref="M247:N247"/>
    <mergeCell ref="O247:R247"/>
    <mergeCell ref="M248:N248"/>
    <mergeCell ref="O248:R248"/>
    <mergeCell ref="M246:N246"/>
    <mergeCell ref="F248:L248"/>
    <mergeCell ref="O255:R255"/>
    <mergeCell ref="M254:N254"/>
    <mergeCell ref="O254:R254"/>
    <mergeCell ref="M250:N250"/>
    <mergeCell ref="O250:R250"/>
    <mergeCell ref="M251:N251"/>
    <mergeCell ref="O251:R251"/>
    <mergeCell ref="O252:R252"/>
    <mergeCell ref="M253:N253"/>
    <mergeCell ref="O253:R253"/>
    <mergeCell ref="O261:R261"/>
    <mergeCell ref="M257:N257"/>
    <mergeCell ref="O257:R257"/>
    <mergeCell ref="M258:N258"/>
    <mergeCell ref="O258:R258"/>
    <mergeCell ref="M259:N259"/>
    <mergeCell ref="O259:R259"/>
    <mergeCell ref="O267:R267"/>
    <mergeCell ref="M268:N268"/>
    <mergeCell ref="O268:R268"/>
    <mergeCell ref="D268:K268"/>
    <mergeCell ref="M265:N265"/>
    <mergeCell ref="O265:R265"/>
    <mergeCell ref="D266:K266"/>
    <mergeCell ref="M266:N266"/>
    <mergeCell ref="O266:R266"/>
    <mergeCell ref="D265:K265"/>
    <mergeCell ref="O273:R273"/>
    <mergeCell ref="F271:K271"/>
    <mergeCell ref="F273:K273"/>
    <mergeCell ref="M269:N269"/>
    <mergeCell ref="O269:R269"/>
    <mergeCell ref="D270:K270"/>
    <mergeCell ref="M270:N270"/>
    <mergeCell ref="O270:R270"/>
    <mergeCell ref="F269:K269"/>
    <mergeCell ref="O276:R276"/>
    <mergeCell ref="M277:N277"/>
    <mergeCell ref="O277:R277"/>
    <mergeCell ref="C276:K276"/>
    <mergeCell ref="D277:K277"/>
    <mergeCell ref="M271:N271"/>
    <mergeCell ref="O271:R271"/>
    <mergeCell ref="D272:K272"/>
    <mergeCell ref="M272:N272"/>
    <mergeCell ref="O272:R272"/>
    <mergeCell ref="O278:R278"/>
    <mergeCell ref="O280:R280"/>
    <mergeCell ref="O393:R393"/>
    <mergeCell ref="M393:N393"/>
    <mergeCell ref="D281:K281"/>
    <mergeCell ref="F386:L386"/>
    <mergeCell ref="F375:L375"/>
    <mergeCell ref="F280:N280"/>
    <mergeCell ref="F307:L307"/>
    <mergeCell ref="F310:L310"/>
    <mergeCell ref="O284:R284"/>
    <mergeCell ref="O285:R285"/>
    <mergeCell ref="E284:K284"/>
    <mergeCell ref="M281:N281"/>
    <mergeCell ref="O281:R281"/>
    <mergeCell ref="M282:N282"/>
    <mergeCell ref="O282:R282"/>
    <mergeCell ref="M283:N283"/>
    <mergeCell ref="O283:R283"/>
    <mergeCell ref="E283:K283"/>
    <mergeCell ref="O290:R290"/>
    <mergeCell ref="M287:N287"/>
    <mergeCell ref="O287:R287"/>
    <mergeCell ref="D288:K288"/>
    <mergeCell ref="M288:N288"/>
    <mergeCell ref="O288:R288"/>
    <mergeCell ref="D287:K287"/>
    <mergeCell ref="O293:R293"/>
    <mergeCell ref="M294:N294"/>
    <mergeCell ref="O294:R294"/>
    <mergeCell ref="M295:N295"/>
    <mergeCell ref="O295:R295"/>
    <mergeCell ref="F289:K289"/>
    <mergeCell ref="M289:N289"/>
    <mergeCell ref="O289:R289"/>
    <mergeCell ref="D290:K290"/>
    <mergeCell ref="M290:N290"/>
    <mergeCell ref="O298:R298"/>
    <mergeCell ref="M299:N299"/>
    <mergeCell ref="O299:R299"/>
    <mergeCell ref="M296:N296"/>
    <mergeCell ref="O296:R296"/>
    <mergeCell ref="D297:K297"/>
    <mergeCell ref="M297:N297"/>
    <mergeCell ref="O297:R297"/>
    <mergeCell ref="D299:K299"/>
    <mergeCell ref="F298:L298"/>
    <mergeCell ref="O302:R302"/>
    <mergeCell ref="M303:N303"/>
    <mergeCell ref="O303:R303"/>
    <mergeCell ref="C303:K303"/>
    <mergeCell ref="M300:N300"/>
    <mergeCell ref="O300:R300"/>
    <mergeCell ref="D301:K301"/>
    <mergeCell ref="M301:N301"/>
    <mergeCell ref="O301:R301"/>
    <mergeCell ref="D304:K304"/>
    <mergeCell ref="M304:N304"/>
    <mergeCell ref="O304:R304"/>
    <mergeCell ref="M305:N305"/>
    <mergeCell ref="O305:R305"/>
    <mergeCell ref="D305:K305"/>
    <mergeCell ref="M306:N306"/>
    <mergeCell ref="O306:R306"/>
    <mergeCell ref="M307:N307"/>
    <mergeCell ref="O307:R307"/>
    <mergeCell ref="E306:K306"/>
    <mergeCell ref="F447:N447"/>
    <mergeCell ref="F408:L408"/>
    <mergeCell ref="M392:N392"/>
    <mergeCell ref="O392:R392"/>
    <mergeCell ref="F402:N402"/>
    <mergeCell ref="M308:N308"/>
    <mergeCell ref="O308:R308"/>
    <mergeCell ref="M310:N310"/>
    <mergeCell ref="O310:R310"/>
    <mergeCell ref="E308:K308"/>
    <mergeCell ref="M408:N408"/>
    <mergeCell ref="O408:R408"/>
    <mergeCell ref="E311:K311"/>
    <mergeCell ref="M311:N311"/>
    <mergeCell ref="O311:R311"/>
    <mergeCell ref="M313:N313"/>
    <mergeCell ref="O313:R313"/>
    <mergeCell ref="F313:L313"/>
    <mergeCell ref="M317:N317"/>
    <mergeCell ref="O317:R317"/>
    <mergeCell ref="A316:R316"/>
    <mergeCell ref="B317:K317"/>
    <mergeCell ref="E314:K314"/>
    <mergeCell ref="M314:N314"/>
    <mergeCell ref="O314:R314"/>
    <mergeCell ref="M315:N315"/>
    <mergeCell ref="O315:R315"/>
    <mergeCell ref="M318:N318"/>
    <mergeCell ref="O318:R318"/>
    <mergeCell ref="M319:N319"/>
    <mergeCell ref="O319:R319"/>
    <mergeCell ref="C318:K318"/>
    <mergeCell ref="D319:K319"/>
    <mergeCell ref="M322:N322"/>
    <mergeCell ref="O322:R322"/>
    <mergeCell ref="M323:N323"/>
    <mergeCell ref="O323:R323"/>
    <mergeCell ref="D322:K322"/>
    <mergeCell ref="F323:K323"/>
    <mergeCell ref="F321:L321"/>
    <mergeCell ref="M320:N320"/>
    <mergeCell ref="D324:K324"/>
    <mergeCell ref="M324:N324"/>
    <mergeCell ref="O324:R324"/>
    <mergeCell ref="M325:N325"/>
    <mergeCell ref="O325:R325"/>
    <mergeCell ref="F325:L325"/>
    <mergeCell ref="M326:N326"/>
    <mergeCell ref="O326:R326"/>
    <mergeCell ref="M327:N327"/>
    <mergeCell ref="O327:R327"/>
    <mergeCell ref="D326:K326"/>
    <mergeCell ref="F327:K327"/>
    <mergeCell ref="M328:N328"/>
    <mergeCell ref="O328:R328"/>
    <mergeCell ref="M329:N329"/>
    <mergeCell ref="O329:R329"/>
    <mergeCell ref="D328:K328"/>
    <mergeCell ref="F329:K329"/>
    <mergeCell ref="M330:N330"/>
    <mergeCell ref="O330:R330"/>
    <mergeCell ref="D331:K331"/>
    <mergeCell ref="M331:N331"/>
    <mergeCell ref="O331:R331"/>
    <mergeCell ref="C330:K330"/>
    <mergeCell ref="O335:R335"/>
    <mergeCell ref="D334:K334"/>
    <mergeCell ref="F335:L335"/>
    <mergeCell ref="M334:N334"/>
    <mergeCell ref="O334:R334"/>
    <mergeCell ref="D332:K332"/>
    <mergeCell ref="F333:L333"/>
    <mergeCell ref="O332:R332"/>
    <mergeCell ref="M333:N333"/>
    <mergeCell ref="M346:N346"/>
    <mergeCell ref="O346:R346"/>
    <mergeCell ref="O342:R342"/>
    <mergeCell ref="M343:N343"/>
    <mergeCell ref="O343:R343"/>
    <mergeCell ref="F340:K340"/>
    <mergeCell ref="M340:N340"/>
    <mergeCell ref="O340:R340"/>
    <mergeCell ref="D341:K341"/>
    <mergeCell ref="M341:N341"/>
    <mergeCell ref="D347:L347"/>
    <mergeCell ref="F346:L346"/>
    <mergeCell ref="M348:N348"/>
    <mergeCell ref="O348:R348"/>
    <mergeCell ref="M349:N349"/>
    <mergeCell ref="O349:R349"/>
    <mergeCell ref="E348:K348"/>
    <mergeCell ref="F349:L349"/>
    <mergeCell ref="M347:N347"/>
    <mergeCell ref="O347:R347"/>
    <mergeCell ref="M350:N350"/>
    <mergeCell ref="O350:R350"/>
    <mergeCell ref="D351:K351"/>
    <mergeCell ref="M351:N351"/>
    <mergeCell ref="O351:R351"/>
    <mergeCell ref="D350:K350"/>
    <mergeCell ref="M352:N352"/>
    <mergeCell ref="O352:R352"/>
    <mergeCell ref="M353:N353"/>
    <mergeCell ref="O353:R353"/>
    <mergeCell ref="D352:K352"/>
    <mergeCell ref="F353:K353"/>
    <mergeCell ref="F357:L357"/>
    <mergeCell ref="M354:N354"/>
    <mergeCell ref="O354:R354"/>
    <mergeCell ref="M355:N355"/>
    <mergeCell ref="O355:R355"/>
    <mergeCell ref="D354:K354"/>
    <mergeCell ref="F355:L355"/>
    <mergeCell ref="M358:N358"/>
    <mergeCell ref="O358:R358"/>
    <mergeCell ref="F359:K359"/>
    <mergeCell ref="M359:N359"/>
    <mergeCell ref="O359:R359"/>
    <mergeCell ref="D356:K356"/>
    <mergeCell ref="M356:N356"/>
    <mergeCell ref="O356:R356"/>
    <mergeCell ref="M357:N357"/>
    <mergeCell ref="O357:R357"/>
    <mergeCell ref="M360:N360"/>
    <mergeCell ref="O360:R360"/>
    <mergeCell ref="O361:R361"/>
    <mergeCell ref="O477:R477"/>
    <mergeCell ref="O478:R478"/>
    <mergeCell ref="M364:N364"/>
    <mergeCell ref="O364:R364"/>
    <mergeCell ref="M365:N365"/>
    <mergeCell ref="M461:N461"/>
    <mergeCell ref="M458:N458"/>
    <mergeCell ref="O365:R365"/>
    <mergeCell ref="E365:K365"/>
    <mergeCell ref="M362:N362"/>
    <mergeCell ref="O362:R362"/>
    <mergeCell ref="M363:N363"/>
    <mergeCell ref="O363:R363"/>
    <mergeCell ref="C362:K362"/>
    <mergeCell ref="M366:N366"/>
    <mergeCell ref="O366:R366"/>
    <mergeCell ref="M367:N367"/>
    <mergeCell ref="O367:R367"/>
    <mergeCell ref="D367:K367"/>
    <mergeCell ref="F371:L371"/>
    <mergeCell ref="O370:R370"/>
    <mergeCell ref="F369:L369"/>
    <mergeCell ref="M369:N369"/>
    <mergeCell ref="O369:R369"/>
    <mergeCell ref="M375:N375"/>
    <mergeCell ref="O375:R375"/>
    <mergeCell ref="D376:K376"/>
    <mergeCell ref="M376:N376"/>
    <mergeCell ref="O376:R376"/>
    <mergeCell ref="O585:R585"/>
    <mergeCell ref="F562:N562"/>
    <mergeCell ref="F485:L485"/>
    <mergeCell ref="M485:N485"/>
    <mergeCell ref="F572:L572"/>
    <mergeCell ref="M377:N377"/>
    <mergeCell ref="O377:R377"/>
    <mergeCell ref="M378:N378"/>
    <mergeCell ref="O378:R378"/>
    <mergeCell ref="E377:K377"/>
    <mergeCell ref="F378:K378"/>
    <mergeCell ref="M379:N379"/>
    <mergeCell ref="O379:R379"/>
    <mergeCell ref="D380:K380"/>
    <mergeCell ref="M380:N380"/>
    <mergeCell ref="O380:R380"/>
    <mergeCell ref="C379:K379"/>
    <mergeCell ref="M381:N381"/>
    <mergeCell ref="O381:R381"/>
    <mergeCell ref="M382:N382"/>
    <mergeCell ref="O382:R382"/>
    <mergeCell ref="D381:K381"/>
    <mergeCell ref="E382:K382"/>
    <mergeCell ref="M383:N383"/>
    <mergeCell ref="O383:R383"/>
    <mergeCell ref="M384:N384"/>
    <mergeCell ref="O384:R384"/>
    <mergeCell ref="D384:K384"/>
    <mergeCell ref="F446:N446"/>
    <mergeCell ref="O446:R446"/>
    <mergeCell ref="M385:N385"/>
    <mergeCell ref="O385:R385"/>
    <mergeCell ref="M386:N386"/>
    <mergeCell ref="O386:R386"/>
    <mergeCell ref="E385:K385"/>
    <mergeCell ref="F344:L344"/>
    <mergeCell ref="D387:K387"/>
    <mergeCell ref="M387:N387"/>
    <mergeCell ref="O387:R387"/>
    <mergeCell ref="E368:K368"/>
    <mergeCell ref="M368:N368"/>
    <mergeCell ref="O368:R368"/>
    <mergeCell ref="M370:N370"/>
    <mergeCell ref="M388:N388"/>
    <mergeCell ref="O388:R388"/>
    <mergeCell ref="E388:K388"/>
    <mergeCell ref="M389:N389"/>
    <mergeCell ref="O389:R389"/>
    <mergeCell ref="O546:R546"/>
    <mergeCell ref="M395:N395"/>
    <mergeCell ref="O395:R395"/>
    <mergeCell ref="M396:N396"/>
    <mergeCell ref="O396:R396"/>
    <mergeCell ref="M398:N398"/>
    <mergeCell ref="O398:R398"/>
    <mergeCell ref="M399:N399"/>
    <mergeCell ref="O399:R399"/>
    <mergeCell ref="E399:K399"/>
    <mergeCell ref="E403:K403"/>
    <mergeCell ref="M400:N400"/>
    <mergeCell ref="O400:R400"/>
    <mergeCell ref="M401:N401"/>
    <mergeCell ref="O401:R401"/>
    <mergeCell ref="E401:K401"/>
    <mergeCell ref="O404:R404"/>
    <mergeCell ref="M406:N406"/>
    <mergeCell ref="O406:R406"/>
    <mergeCell ref="M420:N420"/>
    <mergeCell ref="O420:R420"/>
    <mergeCell ref="O402:R402"/>
    <mergeCell ref="M403:N403"/>
    <mergeCell ref="O403:R403"/>
    <mergeCell ref="M414:N414"/>
    <mergeCell ref="O414:R414"/>
    <mergeCell ref="C414:K414"/>
    <mergeCell ref="M407:N407"/>
    <mergeCell ref="O407:R407"/>
    <mergeCell ref="M409:N409"/>
    <mergeCell ref="O409:R409"/>
    <mergeCell ref="M410:N410"/>
    <mergeCell ref="F410:L410"/>
    <mergeCell ref="E409:K409"/>
    <mergeCell ref="A412:R412"/>
    <mergeCell ref="M415:N415"/>
    <mergeCell ref="O415:R415"/>
    <mergeCell ref="M416:N416"/>
    <mergeCell ref="O416:R416"/>
    <mergeCell ref="D415:K415"/>
    <mergeCell ref="D416:K416"/>
    <mergeCell ref="M417:N417"/>
    <mergeCell ref="O417:R417"/>
    <mergeCell ref="M418:N418"/>
    <mergeCell ref="O418:R418"/>
    <mergeCell ref="D418:K418"/>
    <mergeCell ref="F417:L417"/>
    <mergeCell ref="F419:K419"/>
    <mergeCell ref="M419:N419"/>
    <mergeCell ref="O419:R419"/>
    <mergeCell ref="M421:N421"/>
    <mergeCell ref="O421:R421"/>
    <mergeCell ref="C420:K420"/>
    <mergeCell ref="D421:K421"/>
    <mergeCell ref="O422:R422"/>
    <mergeCell ref="M424:N424"/>
    <mergeCell ref="O424:R424"/>
    <mergeCell ref="D422:K422"/>
    <mergeCell ref="M423:N423"/>
    <mergeCell ref="F423:L423"/>
    <mergeCell ref="O423:R423"/>
    <mergeCell ref="M422:N422"/>
    <mergeCell ref="D427:L427"/>
    <mergeCell ref="F429:L429"/>
    <mergeCell ref="M425:N425"/>
    <mergeCell ref="O425:R425"/>
    <mergeCell ref="D426:K426"/>
    <mergeCell ref="M426:N426"/>
    <mergeCell ref="O426:R426"/>
    <mergeCell ref="E428:K428"/>
    <mergeCell ref="A433:R433"/>
    <mergeCell ref="B434:K434"/>
    <mergeCell ref="M434:N434"/>
    <mergeCell ref="O434:R434"/>
    <mergeCell ref="C435:K435"/>
    <mergeCell ref="M435:N435"/>
    <mergeCell ref="O435:R435"/>
    <mergeCell ref="E440:K440"/>
    <mergeCell ref="F441:K441"/>
    <mergeCell ref="D436:K436"/>
    <mergeCell ref="M436:N436"/>
    <mergeCell ref="O436:R436"/>
    <mergeCell ref="D437:K437"/>
    <mergeCell ref="M437:N437"/>
    <mergeCell ref="O437:R437"/>
    <mergeCell ref="F438:L438"/>
    <mergeCell ref="D439:L439"/>
    <mergeCell ref="M438:N438"/>
    <mergeCell ref="O438:R438"/>
    <mergeCell ref="M439:N439"/>
    <mergeCell ref="O439:R439"/>
    <mergeCell ref="F293:L293"/>
    <mergeCell ref="F315:L315"/>
    <mergeCell ref="F300:L300"/>
    <mergeCell ref="O312:R312"/>
    <mergeCell ref="F372:L372"/>
    <mergeCell ref="M372:N372"/>
    <mergeCell ref="M442:N442"/>
    <mergeCell ref="O442:R442"/>
    <mergeCell ref="O443:R443"/>
    <mergeCell ref="M440:N440"/>
    <mergeCell ref="O440:R440"/>
    <mergeCell ref="M441:N441"/>
    <mergeCell ref="O441:R441"/>
    <mergeCell ref="E450:K450"/>
    <mergeCell ref="M445:N445"/>
    <mergeCell ref="O445:R445"/>
    <mergeCell ref="O447:R447"/>
    <mergeCell ref="F451:L451"/>
    <mergeCell ref="F449:L449"/>
    <mergeCell ref="M450:N450"/>
    <mergeCell ref="O450:R450"/>
    <mergeCell ref="M451:N451"/>
    <mergeCell ref="O451:R451"/>
    <mergeCell ref="M448:N448"/>
    <mergeCell ref="O448:R448"/>
    <mergeCell ref="M449:N449"/>
    <mergeCell ref="O449:R449"/>
    <mergeCell ref="M455:N455"/>
    <mergeCell ref="O455:R455"/>
    <mergeCell ref="M452:N452"/>
    <mergeCell ref="O452:R452"/>
    <mergeCell ref="M453:N453"/>
    <mergeCell ref="O453:R453"/>
    <mergeCell ref="O458:R458"/>
    <mergeCell ref="M459:N459"/>
    <mergeCell ref="O459:R459"/>
    <mergeCell ref="C458:K458"/>
    <mergeCell ref="D459:K459"/>
    <mergeCell ref="O463:R463"/>
    <mergeCell ref="D463:K463"/>
    <mergeCell ref="D460:K460"/>
    <mergeCell ref="F461:K461"/>
    <mergeCell ref="F464:L464"/>
    <mergeCell ref="M460:N460"/>
    <mergeCell ref="O460:R460"/>
    <mergeCell ref="D462:K462"/>
    <mergeCell ref="M462:N462"/>
    <mergeCell ref="O462:R462"/>
    <mergeCell ref="M469:N469"/>
    <mergeCell ref="O469:R469"/>
    <mergeCell ref="M470:N470"/>
    <mergeCell ref="O470:R470"/>
    <mergeCell ref="M464:N464"/>
    <mergeCell ref="O464:R464"/>
    <mergeCell ref="O475:R475"/>
    <mergeCell ref="M471:N471"/>
    <mergeCell ref="O471:R471"/>
    <mergeCell ref="M472:N472"/>
    <mergeCell ref="O472:R472"/>
    <mergeCell ref="O474:R474"/>
    <mergeCell ref="M474:N474"/>
    <mergeCell ref="O473:R473"/>
    <mergeCell ref="E483:K483"/>
    <mergeCell ref="M480:N480"/>
    <mergeCell ref="O480:R480"/>
    <mergeCell ref="M481:N481"/>
    <mergeCell ref="O481:R481"/>
    <mergeCell ref="M476:N476"/>
    <mergeCell ref="O476:R476"/>
    <mergeCell ref="M479:N479"/>
    <mergeCell ref="O479:R479"/>
    <mergeCell ref="F482:N482"/>
    <mergeCell ref="O482:R482"/>
    <mergeCell ref="M483:N483"/>
    <mergeCell ref="O483:R483"/>
    <mergeCell ref="O490:R490"/>
    <mergeCell ref="M492:N492"/>
    <mergeCell ref="O485:R485"/>
    <mergeCell ref="F487:L487"/>
    <mergeCell ref="F490:L490"/>
    <mergeCell ref="O488:R488"/>
    <mergeCell ref="O484:R484"/>
    <mergeCell ref="O486:R486"/>
    <mergeCell ref="M511:N511"/>
    <mergeCell ref="O511:R511"/>
    <mergeCell ref="M491:N491"/>
    <mergeCell ref="O491:R491"/>
    <mergeCell ref="M487:N487"/>
    <mergeCell ref="O487:R487"/>
    <mergeCell ref="M489:N489"/>
    <mergeCell ref="O489:R489"/>
    <mergeCell ref="O498:R498"/>
    <mergeCell ref="B494:K494"/>
    <mergeCell ref="C495:K495"/>
    <mergeCell ref="D496:K496"/>
    <mergeCell ref="O495:R495"/>
    <mergeCell ref="M495:N495"/>
    <mergeCell ref="O497:R497"/>
    <mergeCell ref="O507:R507"/>
    <mergeCell ref="D501:K501"/>
    <mergeCell ref="M501:N501"/>
    <mergeCell ref="O501:R501"/>
    <mergeCell ref="D505:K505"/>
    <mergeCell ref="M502:N502"/>
    <mergeCell ref="O502:R502"/>
    <mergeCell ref="M504:N504"/>
    <mergeCell ref="O504:R504"/>
    <mergeCell ref="M503:N503"/>
    <mergeCell ref="O503:R503"/>
    <mergeCell ref="F502:L502"/>
    <mergeCell ref="F512:K512"/>
    <mergeCell ref="M508:N508"/>
    <mergeCell ref="O508:R508"/>
    <mergeCell ref="M509:N509"/>
    <mergeCell ref="O509:R509"/>
    <mergeCell ref="M505:N505"/>
    <mergeCell ref="O505:R505"/>
    <mergeCell ref="M506:N506"/>
    <mergeCell ref="O506:R506"/>
    <mergeCell ref="M507:N507"/>
    <mergeCell ref="O523:R523"/>
    <mergeCell ref="M514:N514"/>
    <mergeCell ref="O514:R514"/>
    <mergeCell ref="D513:K513"/>
    <mergeCell ref="M510:N510"/>
    <mergeCell ref="O510:R510"/>
    <mergeCell ref="M512:N512"/>
    <mergeCell ref="O512:R512"/>
    <mergeCell ref="M513:N513"/>
    <mergeCell ref="O513:R513"/>
    <mergeCell ref="O533:R533"/>
    <mergeCell ref="M534:N534"/>
    <mergeCell ref="O534:R534"/>
    <mergeCell ref="O521:R521"/>
    <mergeCell ref="M523:N523"/>
    <mergeCell ref="M530:N530"/>
    <mergeCell ref="O530:R530"/>
    <mergeCell ref="M531:N531"/>
    <mergeCell ref="E518:K518"/>
    <mergeCell ref="M518:N518"/>
    <mergeCell ref="O518:R518"/>
    <mergeCell ref="M519:N519"/>
    <mergeCell ref="O519:R519"/>
    <mergeCell ref="M529:N529"/>
    <mergeCell ref="M522:N522"/>
    <mergeCell ref="M524:N524"/>
    <mergeCell ref="D526:L526"/>
    <mergeCell ref="F528:L528"/>
    <mergeCell ref="O526:R526"/>
    <mergeCell ref="M525:N525"/>
    <mergeCell ref="M526:N526"/>
    <mergeCell ref="O524:R524"/>
    <mergeCell ref="O525:R525"/>
    <mergeCell ref="M528:N528"/>
    <mergeCell ref="F532:N532"/>
    <mergeCell ref="D530:K530"/>
    <mergeCell ref="O532:R532"/>
    <mergeCell ref="M537:N537"/>
    <mergeCell ref="O537:R537"/>
    <mergeCell ref="E527:K527"/>
    <mergeCell ref="M527:N527"/>
    <mergeCell ref="O529:R529"/>
    <mergeCell ref="O535:R535"/>
    <mergeCell ref="M536:N536"/>
    <mergeCell ref="O536:R536"/>
    <mergeCell ref="O538:R538"/>
    <mergeCell ref="O539:R539"/>
    <mergeCell ref="F536:L536"/>
    <mergeCell ref="D537:K537"/>
    <mergeCell ref="O543:R543"/>
    <mergeCell ref="M544:N544"/>
    <mergeCell ref="O544:R544"/>
    <mergeCell ref="M545:N545"/>
    <mergeCell ref="O545:R545"/>
    <mergeCell ref="M540:N540"/>
    <mergeCell ref="O540:R540"/>
    <mergeCell ref="M541:N541"/>
    <mergeCell ref="O541:R541"/>
    <mergeCell ref="E545:K545"/>
    <mergeCell ref="M542:N542"/>
    <mergeCell ref="O542:R542"/>
    <mergeCell ref="M543:N543"/>
    <mergeCell ref="M546:N546"/>
    <mergeCell ref="M548:N548"/>
    <mergeCell ref="O548:R548"/>
    <mergeCell ref="B546:K546"/>
    <mergeCell ref="M547:N547"/>
    <mergeCell ref="O547:R547"/>
    <mergeCell ref="M549:N549"/>
    <mergeCell ref="O549:R549"/>
    <mergeCell ref="M551:N551"/>
    <mergeCell ref="O551:R551"/>
    <mergeCell ref="M550:N550"/>
    <mergeCell ref="O550:R550"/>
    <mergeCell ref="M552:N552"/>
    <mergeCell ref="O552:R552"/>
    <mergeCell ref="O555:R555"/>
    <mergeCell ref="M557:N557"/>
    <mergeCell ref="O557:R557"/>
    <mergeCell ref="M553:N553"/>
    <mergeCell ref="O553:R553"/>
    <mergeCell ref="M559:N559"/>
    <mergeCell ref="O559:R559"/>
    <mergeCell ref="O560:R560"/>
    <mergeCell ref="M561:N561"/>
    <mergeCell ref="O561:R561"/>
    <mergeCell ref="M558:N558"/>
    <mergeCell ref="O569:R569"/>
    <mergeCell ref="O570:R570"/>
    <mergeCell ref="O572:R572"/>
    <mergeCell ref="D560:K560"/>
    <mergeCell ref="M560:N560"/>
    <mergeCell ref="M570:N570"/>
    <mergeCell ref="E571:K571"/>
    <mergeCell ref="M567:N567"/>
    <mergeCell ref="O567:R567"/>
    <mergeCell ref="M568:N568"/>
    <mergeCell ref="A579:R579"/>
    <mergeCell ref="B580:K580"/>
    <mergeCell ref="M576:N576"/>
    <mergeCell ref="O576:R576"/>
    <mergeCell ref="O573:R573"/>
    <mergeCell ref="M574:N574"/>
    <mergeCell ref="O574:R574"/>
    <mergeCell ref="M575:N575"/>
    <mergeCell ref="O575:R575"/>
    <mergeCell ref="F574:L574"/>
    <mergeCell ref="M582:N582"/>
    <mergeCell ref="O582:R582"/>
    <mergeCell ref="C581:K581"/>
    <mergeCell ref="O580:R580"/>
    <mergeCell ref="M581:N581"/>
    <mergeCell ref="O581:R581"/>
    <mergeCell ref="D582:K582"/>
    <mergeCell ref="M580:N580"/>
    <mergeCell ref="O588:R588"/>
    <mergeCell ref="M589:N589"/>
    <mergeCell ref="O589:R589"/>
    <mergeCell ref="O583:R583"/>
    <mergeCell ref="M584:N584"/>
    <mergeCell ref="O584:R584"/>
    <mergeCell ref="M586:N586"/>
    <mergeCell ref="O586:R586"/>
    <mergeCell ref="M583:N583"/>
    <mergeCell ref="M585:N585"/>
    <mergeCell ref="M590:N590"/>
    <mergeCell ref="F587:L587"/>
    <mergeCell ref="D320:K320"/>
    <mergeCell ref="F361:N361"/>
    <mergeCell ref="O590:R590"/>
    <mergeCell ref="M599:N599"/>
    <mergeCell ref="O599:R599"/>
    <mergeCell ref="F590:K590"/>
    <mergeCell ref="B599:K599"/>
    <mergeCell ref="M588:N588"/>
    <mergeCell ref="M603:N603"/>
    <mergeCell ref="O603:R603"/>
    <mergeCell ref="M604:N604"/>
    <mergeCell ref="O604:R604"/>
    <mergeCell ref="O600:R600"/>
    <mergeCell ref="O601:R601"/>
    <mergeCell ref="M602:N602"/>
    <mergeCell ref="O602:R602"/>
    <mergeCell ref="M600:N600"/>
    <mergeCell ref="M601:N601"/>
    <mergeCell ref="F246:L246"/>
    <mergeCell ref="M284:N284"/>
    <mergeCell ref="M276:N276"/>
    <mergeCell ref="M273:N273"/>
    <mergeCell ref="M255:N255"/>
    <mergeCell ref="D250:K250"/>
    <mergeCell ref="D261:K261"/>
    <mergeCell ref="M261:N261"/>
    <mergeCell ref="M207:N207"/>
    <mergeCell ref="F208:L208"/>
    <mergeCell ref="F221:L221"/>
    <mergeCell ref="F236:L236"/>
    <mergeCell ref="F240:L240"/>
    <mergeCell ref="F244:L244"/>
    <mergeCell ref="M244:N244"/>
    <mergeCell ref="M240:N240"/>
    <mergeCell ref="M236:N236"/>
    <mergeCell ref="M232:N232"/>
    <mergeCell ref="M201:N201"/>
    <mergeCell ref="F153:L153"/>
    <mergeCell ref="F155:L155"/>
    <mergeCell ref="D156:L156"/>
    <mergeCell ref="F158:L158"/>
    <mergeCell ref="F171:L171"/>
    <mergeCell ref="F189:L189"/>
    <mergeCell ref="D187:K187"/>
    <mergeCell ref="D180:K180"/>
    <mergeCell ref="E173:K173"/>
    <mergeCell ref="D169:K169"/>
    <mergeCell ref="O571:R571"/>
    <mergeCell ref="M394:N394"/>
    <mergeCell ref="O394:R394"/>
    <mergeCell ref="E569:K569"/>
    <mergeCell ref="M569:N569"/>
    <mergeCell ref="C176:K176"/>
    <mergeCell ref="M176:N176"/>
    <mergeCell ref="D177:K177"/>
    <mergeCell ref="M177:N177"/>
    <mergeCell ref="F140:L140"/>
    <mergeCell ref="F144:L144"/>
    <mergeCell ref="F149:L149"/>
    <mergeCell ref="E24:K24"/>
    <mergeCell ref="M24:N24"/>
    <mergeCell ref="F25:K25"/>
    <mergeCell ref="E26:K26"/>
    <mergeCell ref="E27:K27"/>
    <mergeCell ref="E28:K28"/>
    <mergeCell ref="M148:N148"/>
    <mergeCell ref="D48:K48"/>
    <mergeCell ref="D50:K50"/>
    <mergeCell ref="F88:L88"/>
    <mergeCell ref="M86:N86"/>
    <mergeCell ref="O86:R86"/>
    <mergeCell ref="M87:N87"/>
    <mergeCell ref="O87:R87"/>
    <mergeCell ref="F59:K59"/>
    <mergeCell ref="D60:K60"/>
    <mergeCell ref="F61:K61"/>
    <mergeCell ref="O61:R61"/>
    <mergeCell ref="D58:K58"/>
    <mergeCell ref="M58:N58"/>
    <mergeCell ref="F136:L136"/>
    <mergeCell ref="D65:K65"/>
    <mergeCell ref="D66:K66"/>
    <mergeCell ref="E67:K67"/>
    <mergeCell ref="E73:K73"/>
    <mergeCell ref="F86:L86"/>
    <mergeCell ref="F92:L92"/>
    <mergeCell ref="E79:K79"/>
    <mergeCell ref="E82:K82"/>
    <mergeCell ref="E83:K83"/>
    <mergeCell ref="E85:K85"/>
    <mergeCell ref="E87:K87"/>
    <mergeCell ref="M61:N61"/>
    <mergeCell ref="E77:K77"/>
    <mergeCell ref="M74:N74"/>
    <mergeCell ref="F76:K76"/>
    <mergeCell ref="M76:N76"/>
    <mergeCell ref="F100:L100"/>
    <mergeCell ref="M105:N105"/>
    <mergeCell ref="D105:K105"/>
    <mergeCell ref="M102:N102"/>
    <mergeCell ref="M98:N98"/>
    <mergeCell ref="M94:N94"/>
    <mergeCell ref="M90:N90"/>
    <mergeCell ref="O102:R102"/>
    <mergeCell ref="F108:K108"/>
    <mergeCell ref="D109:K109"/>
    <mergeCell ref="F111:K111"/>
    <mergeCell ref="D112:K112"/>
    <mergeCell ref="D103:K103"/>
    <mergeCell ref="M103:N103"/>
    <mergeCell ref="O103:R103"/>
    <mergeCell ref="F104:K104"/>
    <mergeCell ref="D107:K107"/>
    <mergeCell ref="D114:K114"/>
    <mergeCell ref="D116:K116"/>
    <mergeCell ref="F117:K117"/>
    <mergeCell ref="D118:K118"/>
    <mergeCell ref="D120:K120"/>
    <mergeCell ref="F115:L115"/>
    <mergeCell ref="F119:L119"/>
    <mergeCell ref="B132:K132"/>
    <mergeCell ref="C133:K133"/>
    <mergeCell ref="M120:N120"/>
    <mergeCell ref="F121:K121"/>
    <mergeCell ref="M121:N121"/>
    <mergeCell ref="O121:R121"/>
    <mergeCell ref="C122:K122"/>
    <mergeCell ref="M122:N122"/>
    <mergeCell ref="O122:R122"/>
    <mergeCell ref="M132:N132"/>
    <mergeCell ref="D178:K178"/>
    <mergeCell ref="F179:N179"/>
    <mergeCell ref="F181:K181"/>
    <mergeCell ref="A184:R184"/>
    <mergeCell ref="B185:K185"/>
    <mergeCell ref="M185:N185"/>
    <mergeCell ref="O185:R185"/>
    <mergeCell ref="M180:N180"/>
    <mergeCell ref="O180:R180"/>
    <mergeCell ref="M181:N181"/>
    <mergeCell ref="C186:K186"/>
    <mergeCell ref="M186:N186"/>
    <mergeCell ref="O186:R186"/>
    <mergeCell ref="E197:K197"/>
    <mergeCell ref="F198:K198"/>
    <mergeCell ref="D199:K199"/>
    <mergeCell ref="M193:N193"/>
    <mergeCell ref="O193:R193"/>
    <mergeCell ref="M194:N194"/>
    <mergeCell ref="O194:R194"/>
    <mergeCell ref="D227:K227"/>
    <mergeCell ref="E228:K228"/>
    <mergeCell ref="A231:R231"/>
    <mergeCell ref="F224:L224"/>
    <mergeCell ref="M252:N252"/>
    <mergeCell ref="D203:L203"/>
    <mergeCell ref="F211:L211"/>
    <mergeCell ref="F213:L213"/>
    <mergeCell ref="M213:N213"/>
    <mergeCell ref="E212:K212"/>
    <mergeCell ref="D278:K278"/>
    <mergeCell ref="M278:N278"/>
    <mergeCell ref="D251:K251"/>
    <mergeCell ref="E252:K252"/>
    <mergeCell ref="D254:K254"/>
    <mergeCell ref="F253:L253"/>
    <mergeCell ref="E257:K257"/>
    <mergeCell ref="E259:K259"/>
    <mergeCell ref="F267:K267"/>
    <mergeCell ref="M267:N267"/>
    <mergeCell ref="C264:K264"/>
    <mergeCell ref="D256:L256"/>
    <mergeCell ref="F258:L258"/>
    <mergeCell ref="M263:N263"/>
    <mergeCell ref="O263:R263"/>
    <mergeCell ref="M264:N264"/>
    <mergeCell ref="O264:R264"/>
    <mergeCell ref="F260:K260"/>
    <mergeCell ref="M260:N260"/>
    <mergeCell ref="O260:R260"/>
    <mergeCell ref="F71:L71"/>
    <mergeCell ref="M71:N71"/>
    <mergeCell ref="M222:N222"/>
    <mergeCell ref="O222:R222"/>
    <mergeCell ref="E201:K201"/>
    <mergeCell ref="B263:K263"/>
    <mergeCell ref="F202:K202"/>
    <mergeCell ref="F255:L255"/>
    <mergeCell ref="D223:K223"/>
    <mergeCell ref="C225:K225"/>
    <mergeCell ref="E279:K279"/>
    <mergeCell ref="M279:N279"/>
    <mergeCell ref="D282:L282"/>
    <mergeCell ref="D336:K336"/>
    <mergeCell ref="M336:N336"/>
    <mergeCell ref="O58:R58"/>
    <mergeCell ref="M70:N70"/>
    <mergeCell ref="O70:R70"/>
    <mergeCell ref="D70:K70"/>
    <mergeCell ref="F222:L222"/>
    <mergeCell ref="D294:K294"/>
    <mergeCell ref="F295:K295"/>
    <mergeCell ref="D296:K296"/>
    <mergeCell ref="M332:N332"/>
    <mergeCell ref="M345:N345"/>
    <mergeCell ref="M344:N344"/>
    <mergeCell ref="M342:N342"/>
    <mergeCell ref="M338:N338"/>
    <mergeCell ref="M339:N339"/>
    <mergeCell ref="M337:N337"/>
    <mergeCell ref="O341:R341"/>
    <mergeCell ref="O338:R338"/>
    <mergeCell ref="O339:R339"/>
    <mergeCell ref="O336:R336"/>
    <mergeCell ref="O333:R333"/>
    <mergeCell ref="F312:L312"/>
    <mergeCell ref="M312:N312"/>
    <mergeCell ref="O337:R337"/>
    <mergeCell ref="F337:K337"/>
    <mergeCell ref="M335:N335"/>
    <mergeCell ref="O390:R390"/>
    <mergeCell ref="E406:K406"/>
    <mergeCell ref="D338:K338"/>
    <mergeCell ref="E339:K339"/>
    <mergeCell ref="D342:K342"/>
    <mergeCell ref="E343:K343"/>
    <mergeCell ref="D345:K345"/>
    <mergeCell ref="D364:K364"/>
    <mergeCell ref="D363:K363"/>
    <mergeCell ref="D360:K360"/>
    <mergeCell ref="M404:N404"/>
    <mergeCell ref="E373:K373"/>
    <mergeCell ref="M373:N373"/>
    <mergeCell ref="O373:R373"/>
    <mergeCell ref="F389:K389"/>
    <mergeCell ref="B392:K392"/>
    <mergeCell ref="C393:K393"/>
    <mergeCell ref="D394:K394"/>
    <mergeCell ref="E396:K396"/>
    <mergeCell ref="F374:L374"/>
    <mergeCell ref="M430:N430"/>
    <mergeCell ref="O430:R430"/>
    <mergeCell ref="M427:N427"/>
    <mergeCell ref="O427:R427"/>
    <mergeCell ref="M428:N428"/>
    <mergeCell ref="O428:R428"/>
    <mergeCell ref="O429:R429"/>
    <mergeCell ref="E445:K445"/>
    <mergeCell ref="E448:K448"/>
    <mergeCell ref="E452:K452"/>
    <mergeCell ref="E454:K454"/>
    <mergeCell ref="A456:R456"/>
    <mergeCell ref="D424:K424"/>
    <mergeCell ref="F425:K425"/>
    <mergeCell ref="F431:K431"/>
    <mergeCell ref="M431:N431"/>
    <mergeCell ref="O431:R431"/>
    <mergeCell ref="B457:K457"/>
    <mergeCell ref="M457:N457"/>
    <mergeCell ref="O457:R457"/>
    <mergeCell ref="M454:N454"/>
    <mergeCell ref="O454:R454"/>
    <mergeCell ref="B466:K466"/>
    <mergeCell ref="M466:N466"/>
    <mergeCell ref="O466:R466"/>
    <mergeCell ref="O461:R461"/>
    <mergeCell ref="M463:N463"/>
    <mergeCell ref="C467:K467"/>
    <mergeCell ref="M467:N467"/>
    <mergeCell ref="O467:R467"/>
    <mergeCell ref="D468:K468"/>
    <mergeCell ref="E470:K470"/>
    <mergeCell ref="E472:K472"/>
    <mergeCell ref="D469:L469"/>
    <mergeCell ref="F471:L471"/>
    <mergeCell ref="M468:N468"/>
    <mergeCell ref="O468:R468"/>
    <mergeCell ref="O499:R499"/>
    <mergeCell ref="M500:N500"/>
    <mergeCell ref="F473:L473"/>
    <mergeCell ref="M473:N473"/>
    <mergeCell ref="E475:K475"/>
    <mergeCell ref="E479:K479"/>
    <mergeCell ref="E481:K481"/>
    <mergeCell ref="F476:L476"/>
    <mergeCell ref="F480:L480"/>
    <mergeCell ref="M475:N475"/>
    <mergeCell ref="F484:L484"/>
    <mergeCell ref="F488:L488"/>
    <mergeCell ref="M488:N488"/>
    <mergeCell ref="M496:N496"/>
    <mergeCell ref="O496:R496"/>
    <mergeCell ref="O492:R492"/>
    <mergeCell ref="M494:N494"/>
    <mergeCell ref="O494:R494"/>
    <mergeCell ref="A493:R493"/>
    <mergeCell ref="M484:N484"/>
    <mergeCell ref="D499:K499"/>
    <mergeCell ref="F500:K500"/>
    <mergeCell ref="E486:K486"/>
    <mergeCell ref="M486:N486"/>
    <mergeCell ref="E489:K489"/>
    <mergeCell ref="M490:N490"/>
    <mergeCell ref="D497:K497"/>
    <mergeCell ref="M497:N497"/>
    <mergeCell ref="F492:L492"/>
    <mergeCell ref="E491:K491"/>
    <mergeCell ref="O500:R500"/>
    <mergeCell ref="M499:N499"/>
    <mergeCell ref="E514:K514"/>
    <mergeCell ref="F453:L453"/>
    <mergeCell ref="F506:K506"/>
    <mergeCell ref="C507:K507"/>
    <mergeCell ref="D508:K508"/>
    <mergeCell ref="F474:L474"/>
    <mergeCell ref="F477:N477"/>
    <mergeCell ref="F478:N478"/>
    <mergeCell ref="M515:N515"/>
    <mergeCell ref="O522:R522"/>
    <mergeCell ref="M520:N520"/>
    <mergeCell ref="O520:R520"/>
    <mergeCell ref="O515:R515"/>
    <mergeCell ref="O516:R516"/>
    <mergeCell ref="M516:N516"/>
    <mergeCell ref="M517:N517"/>
    <mergeCell ref="O517:R517"/>
    <mergeCell ref="O527:R527"/>
    <mergeCell ref="O528:R528"/>
    <mergeCell ref="D535:K535"/>
    <mergeCell ref="D533:K533"/>
    <mergeCell ref="D531:K531"/>
    <mergeCell ref="F534:K534"/>
    <mergeCell ref="M533:N533"/>
    <mergeCell ref="D529:K529"/>
    <mergeCell ref="M535:N535"/>
    <mergeCell ref="O531:R531"/>
    <mergeCell ref="D538:K538"/>
    <mergeCell ref="D540:K540"/>
    <mergeCell ref="C542:K542"/>
    <mergeCell ref="D543:K543"/>
    <mergeCell ref="D544:K544"/>
    <mergeCell ref="F541:L541"/>
    <mergeCell ref="F539:N539"/>
    <mergeCell ref="M538:N538"/>
    <mergeCell ref="E550:K550"/>
    <mergeCell ref="F551:K551"/>
    <mergeCell ref="E563:K563"/>
    <mergeCell ref="F557:L557"/>
    <mergeCell ref="D559:K559"/>
    <mergeCell ref="F553:K553"/>
    <mergeCell ref="D552:K552"/>
    <mergeCell ref="E561:K561"/>
    <mergeCell ref="F80:L80"/>
    <mergeCell ref="F78:L78"/>
    <mergeCell ref="F525:L525"/>
    <mergeCell ref="F407:L407"/>
    <mergeCell ref="E523:K523"/>
    <mergeCell ref="F515:K515"/>
    <mergeCell ref="D516:K516"/>
    <mergeCell ref="D517:K517"/>
    <mergeCell ref="D503:K503"/>
    <mergeCell ref="F504:K504"/>
    <mergeCell ref="O565:R565"/>
    <mergeCell ref="O556:R556"/>
    <mergeCell ref="O286:R286"/>
    <mergeCell ref="F309:L309"/>
    <mergeCell ref="M309:N309"/>
    <mergeCell ref="O562:R562"/>
    <mergeCell ref="M563:N563"/>
    <mergeCell ref="O563:R563"/>
    <mergeCell ref="C547:K547"/>
    <mergeCell ref="C558:K558"/>
    <mergeCell ref="M573:N573"/>
    <mergeCell ref="E575:K575"/>
    <mergeCell ref="D555:K555"/>
    <mergeCell ref="D556:K556"/>
    <mergeCell ref="M556:N556"/>
    <mergeCell ref="M555:N555"/>
    <mergeCell ref="M572:N572"/>
    <mergeCell ref="M571:N571"/>
    <mergeCell ref="E565:K565"/>
    <mergeCell ref="M565:N565"/>
    <mergeCell ref="E567:K567"/>
    <mergeCell ref="F286:M286"/>
    <mergeCell ref="F285:N285"/>
    <mergeCell ref="D524:K524"/>
    <mergeCell ref="E519:K519"/>
    <mergeCell ref="E522:K522"/>
    <mergeCell ref="D549:K549"/>
    <mergeCell ref="M405:N405"/>
    <mergeCell ref="F390:K390"/>
    <mergeCell ref="M429:N429"/>
    <mergeCell ref="F586:L586"/>
    <mergeCell ref="F585:L585"/>
    <mergeCell ref="F49:L49"/>
    <mergeCell ref="E573:K573"/>
    <mergeCell ref="D72:K72"/>
    <mergeCell ref="F69:L69"/>
    <mergeCell ref="F57:L57"/>
    <mergeCell ref="D548:K548"/>
    <mergeCell ref="F510:L510"/>
    <mergeCell ref="F68:L68"/>
    <mergeCell ref="E603:K603"/>
    <mergeCell ref="F604:K604"/>
    <mergeCell ref="D602:L602"/>
    <mergeCell ref="D583:L583"/>
    <mergeCell ref="F576:L576"/>
    <mergeCell ref="C600:K600"/>
    <mergeCell ref="D601:K601"/>
    <mergeCell ref="E584:K584"/>
    <mergeCell ref="D588:K588"/>
    <mergeCell ref="D589:K589"/>
    <mergeCell ref="E430:K430"/>
    <mergeCell ref="B413:K413"/>
    <mergeCell ref="O291:R291"/>
    <mergeCell ref="M298:N298"/>
    <mergeCell ref="O372:R372"/>
    <mergeCell ref="O410:R410"/>
    <mergeCell ref="M413:N413"/>
    <mergeCell ref="O413:R413"/>
    <mergeCell ref="F291:L291"/>
    <mergeCell ref="O292:R292"/>
    <mergeCell ref="F81:L81"/>
    <mergeCell ref="M81:N81"/>
    <mergeCell ref="O81:R81"/>
    <mergeCell ref="F159:L159"/>
    <mergeCell ref="M159:N159"/>
    <mergeCell ref="O159:R159"/>
    <mergeCell ref="D123:K123"/>
    <mergeCell ref="D124:K124"/>
    <mergeCell ref="E125:K125"/>
    <mergeCell ref="F126:K126"/>
    <mergeCell ref="F520:L520"/>
    <mergeCell ref="F220:L220"/>
    <mergeCell ref="M220:N220"/>
    <mergeCell ref="F397:L397"/>
    <mergeCell ref="M397:N397"/>
    <mergeCell ref="D509:K509"/>
    <mergeCell ref="D511:K511"/>
    <mergeCell ref="F444:N444"/>
    <mergeCell ref="E442:K442"/>
    <mergeCell ref="F292:L292"/>
    <mergeCell ref="M374:N374"/>
    <mergeCell ref="O374:R374"/>
    <mergeCell ref="O309:R309"/>
    <mergeCell ref="F302:N302"/>
    <mergeCell ref="D358:K358"/>
    <mergeCell ref="O320:R320"/>
    <mergeCell ref="M321:N321"/>
    <mergeCell ref="O321:R321"/>
    <mergeCell ref="O344:R344"/>
    <mergeCell ref="O345:R345"/>
    <mergeCell ref="F566:K566"/>
    <mergeCell ref="M566:N566"/>
    <mergeCell ref="O566:R566"/>
    <mergeCell ref="F498:N498"/>
    <mergeCell ref="F521:N521"/>
    <mergeCell ref="M390:N390"/>
    <mergeCell ref="F405:L405"/>
    <mergeCell ref="O405:R405"/>
    <mergeCell ref="O444:R444"/>
    <mergeCell ref="O397:R397"/>
  </mergeCells>
  <printOptions/>
  <pageMargins left="0.56" right="0.38" top="0.52" bottom="0.25" header="0.3" footer="0.21"/>
  <pageSetup firstPageNumber="33" useFirstPageNumber="1" horizontalDpi="600" verticalDpi="600" orientation="portrait" paperSize="9" scale="98" r:id="rId1"/>
  <headerFooter>
    <oddHeader>&amp;C&amp;P</oddHeader>
  </headerFooter>
</worksheet>
</file>

<file path=xl/worksheets/sheet14.xml><?xml version="1.0" encoding="utf-8"?>
<worksheet xmlns="http://schemas.openxmlformats.org/spreadsheetml/2006/main" xmlns:r="http://schemas.openxmlformats.org/officeDocument/2006/relationships">
  <dimension ref="A1:N158"/>
  <sheetViews>
    <sheetView view="pageBreakPreview" zoomScaleNormal="110" zoomScaleSheetLayoutView="100" workbookViewId="0" topLeftCell="A1">
      <pane ySplit="6" topLeftCell="A7" activePane="bottomLeft" state="frozen"/>
      <selection pane="topLeft" activeCell="A1" sqref="A1"/>
      <selection pane="bottomLeft" activeCell="A70" sqref="A70:C71"/>
    </sheetView>
  </sheetViews>
  <sheetFormatPr defaultColWidth="9.00390625" defaultRowHeight="15"/>
  <cols>
    <col min="1" max="1" width="7.7109375" style="47" customWidth="1"/>
    <col min="2" max="2" width="9.7109375" style="47" customWidth="1"/>
    <col min="3" max="3" width="32.8515625" style="53" customWidth="1"/>
    <col min="4" max="4" width="9.140625" style="47" customWidth="1"/>
    <col min="5" max="5" width="8.8515625" style="47" customWidth="1"/>
    <col min="6" max="6" width="8.28125" style="47" customWidth="1"/>
    <col min="7" max="7" width="8.00390625" style="47" customWidth="1"/>
    <col min="8" max="8" width="8.28125" style="47" customWidth="1"/>
    <col min="9" max="9" width="7.28125" style="47" customWidth="1"/>
    <col min="10" max="10" width="7.00390625" style="47" customWidth="1"/>
    <col min="11" max="11" width="7.7109375" style="47" customWidth="1"/>
    <col min="12" max="12" width="8.00390625" style="47" customWidth="1"/>
    <col min="13" max="13" width="6.8515625" style="47" customWidth="1"/>
    <col min="14" max="14" width="8.7109375" style="47" customWidth="1"/>
    <col min="15" max="16384" width="9.00390625" style="47" customWidth="1"/>
  </cols>
  <sheetData>
    <row r="1" spans="1:14" ht="18.75" customHeight="1">
      <c r="A1" s="435"/>
      <c r="B1" s="626" t="s">
        <v>700</v>
      </c>
      <c r="C1" s="626"/>
      <c r="D1" s="626"/>
      <c r="E1" s="626"/>
      <c r="F1" s="626"/>
      <c r="G1" s="626"/>
      <c r="H1" s="626"/>
      <c r="I1" s="626"/>
      <c r="J1" s="626"/>
      <c r="K1" s="626"/>
      <c r="L1" s="626"/>
      <c r="M1" s="626"/>
      <c r="N1" s="626"/>
    </row>
    <row r="2" spans="1:14" ht="18" customHeight="1">
      <c r="A2" s="850" t="s">
        <v>285</v>
      </c>
      <c r="B2" s="851"/>
      <c r="C2" s="852"/>
      <c r="D2" s="840" t="s">
        <v>130</v>
      </c>
      <c r="E2" s="840" t="s">
        <v>4</v>
      </c>
      <c r="F2" s="840" t="s">
        <v>79</v>
      </c>
      <c r="G2" s="840" t="s">
        <v>83</v>
      </c>
      <c r="H2" s="840" t="s">
        <v>94</v>
      </c>
      <c r="I2" s="840" t="s">
        <v>106</v>
      </c>
      <c r="J2" s="840" t="s">
        <v>115</v>
      </c>
      <c r="K2" s="860" t="s">
        <v>540</v>
      </c>
      <c r="L2" s="843" t="s">
        <v>122</v>
      </c>
      <c r="M2" s="840" t="s">
        <v>126</v>
      </c>
      <c r="N2" s="840" t="s">
        <v>6</v>
      </c>
    </row>
    <row r="3" spans="1:14" ht="18" customHeight="1">
      <c r="A3" s="853"/>
      <c r="B3" s="854"/>
      <c r="C3" s="855"/>
      <c r="D3" s="841"/>
      <c r="E3" s="841"/>
      <c r="F3" s="841"/>
      <c r="G3" s="841"/>
      <c r="H3" s="841"/>
      <c r="I3" s="841"/>
      <c r="J3" s="841"/>
      <c r="K3" s="861"/>
      <c r="L3" s="844"/>
      <c r="M3" s="841"/>
      <c r="N3" s="841"/>
    </row>
    <row r="4" spans="1:14" ht="38.25" customHeight="1">
      <c r="A4" s="848" t="s">
        <v>707</v>
      </c>
      <c r="B4" s="848"/>
      <c r="C4" s="848"/>
      <c r="D4" s="841"/>
      <c r="E4" s="841"/>
      <c r="F4" s="841"/>
      <c r="G4" s="841"/>
      <c r="H4" s="841"/>
      <c r="I4" s="841"/>
      <c r="J4" s="841"/>
      <c r="K4" s="861"/>
      <c r="L4" s="844"/>
      <c r="M4" s="841"/>
      <c r="N4" s="841"/>
    </row>
    <row r="5" spans="1:14" ht="12" customHeight="1">
      <c r="A5" s="848"/>
      <c r="B5" s="848"/>
      <c r="C5" s="848"/>
      <c r="D5" s="841"/>
      <c r="E5" s="841"/>
      <c r="F5" s="841"/>
      <c r="G5" s="841"/>
      <c r="H5" s="841"/>
      <c r="I5" s="841"/>
      <c r="J5" s="841"/>
      <c r="K5" s="861"/>
      <c r="L5" s="844"/>
      <c r="M5" s="841"/>
      <c r="N5" s="841"/>
    </row>
    <row r="6" spans="1:14" ht="6" customHeight="1">
      <c r="A6" s="849"/>
      <c r="B6" s="849"/>
      <c r="C6" s="849"/>
      <c r="D6" s="842"/>
      <c r="E6" s="842"/>
      <c r="F6" s="842"/>
      <c r="G6" s="842"/>
      <c r="H6" s="842"/>
      <c r="I6" s="842"/>
      <c r="J6" s="842"/>
      <c r="K6" s="862"/>
      <c r="L6" s="845"/>
      <c r="M6" s="842"/>
      <c r="N6" s="842"/>
    </row>
    <row r="7" spans="1:14" ht="15" customHeight="1">
      <c r="A7" s="856" t="s">
        <v>131</v>
      </c>
      <c r="B7" s="856" t="s">
        <v>131</v>
      </c>
      <c r="C7" s="422" t="s">
        <v>410</v>
      </c>
      <c r="D7" s="414">
        <v>5000</v>
      </c>
      <c r="E7" s="418" t="s">
        <v>1</v>
      </c>
      <c r="F7" s="418" t="s">
        <v>1</v>
      </c>
      <c r="G7" s="413" t="s">
        <v>1</v>
      </c>
      <c r="H7" s="418" t="s">
        <v>1</v>
      </c>
      <c r="I7" s="418" t="s">
        <v>1</v>
      </c>
      <c r="J7" s="418" t="s">
        <v>1</v>
      </c>
      <c r="K7" s="413" t="s">
        <v>1</v>
      </c>
      <c r="L7" s="413" t="s">
        <v>1</v>
      </c>
      <c r="M7" s="418" t="s">
        <v>1</v>
      </c>
      <c r="N7" s="414">
        <v>5000</v>
      </c>
    </row>
    <row r="8" spans="1:14" ht="15" customHeight="1">
      <c r="A8" s="857"/>
      <c r="B8" s="857"/>
      <c r="C8" s="422" t="s">
        <v>132</v>
      </c>
      <c r="D8" s="414">
        <v>70000</v>
      </c>
      <c r="E8" s="418" t="s">
        <v>1</v>
      </c>
      <c r="F8" s="418" t="s">
        <v>1</v>
      </c>
      <c r="G8" s="413" t="s">
        <v>1</v>
      </c>
      <c r="H8" s="418" t="s">
        <v>1</v>
      </c>
      <c r="I8" s="418" t="s">
        <v>1</v>
      </c>
      <c r="J8" s="418" t="s">
        <v>1</v>
      </c>
      <c r="K8" s="413" t="s">
        <v>1</v>
      </c>
      <c r="L8" s="413" t="s">
        <v>1</v>
      </c>
      <c r="M8" s="418" t="s">
        <v>1</v>
      </c>
      <c r="N8" s="414">
        <v>70000</v>
      </c>
    </row>
    <row r="9" spans="1:14" ht="15" customHeight="1">
      <c r="A9" s="857"/>
      <c r="B9" s="857"/>
      <c r="C9" s="422" t="s">
        <v>499</v>
      </c>
      <c r="D9" s="414">
        <v>218516</v>
      </c>
      <c r="E9" s="418" t="s">
        <v>1</v>
      </c>
      <c r="F9" s="418" t="s">
        <v>1</v>
      </c>
      <c r="G9" s="413" t="s">
        <v>1</v>
      </c>
      <c r="H9" s="418" t="s">
        <v>1</v>
      </c>
      <c r="I9" s="418" t="s">
        <v>1</v>
      </c>
      <c r="J9" s="418" t="s">
        <v>1</v>
      </c>
      <c r="K9" s="413" t="s">
        <v>1</v>
      </c>
      <c r="L9" s="413" t="s">
        <v>1</v>
      </c>
      <c r="M9" s="418" t="s">
        <v>1</v>
      </c>
      <c r="N9" s="414">
        <v>218516</v>
      </c>
    </row>
    <row r="10" spans="1:14" ht="15" customHeight="1">
      <c r="A10" s="857"/>
      <c r="B10" s="857"/>
      <c r="C10" s="422" t="s">
        <v>497</v>
      </c>
      <c r="D10" s="414">
        <v>2515200</v>
      </c>
      <c r="E10" s="418" t="s">
        <v>1</v>
      </c>
      <c r="F10" s="418" t="s">
        <v>1</v>
      </c>
      <c r="G10" s="413" t="s">
        <v>1</v>
      </c>
      <c r="H10" s="418" t="s">
        <v>1</v>
      </c>
      <c r="I10" s="418" t="s">
        <v>1</v>
      </c>
      <c r="J10" s="418" t="s">
        <v>1</v>
      </c>
      <c r="K10" s="413" t="s">
        <v>1</v>
      </c>
      <c r="L10" s="413" t="s">
        <v>1</v>
      </c>
      <c r="M10" s="418" t="s">
        <v>1</v>
      </c>
      <c r="N10" s="414">
        <v>2515200</v>
      </c>
    </row>
    <row r="11" spans="1:14" ht="15" customHeight="1">
      <c r="A11" s="857"/>
      <c r="B11" s="857"/>
      <c r="C11" s="422" t="s">
        <v>135</v>
      </c>
      <c r="D11" s="414">
        <v>30000</v>
      </c>
      <c r="E11" s="418" t="s">
        <v>1</v>
      </c>
      <c r="F11" s="418" t="s">
        <v>1</v>
      </c>
      <c r="G11" s="413" t="s">
        <v>1</v>
      </c>
      <c r="H11" s="418" t="s">
        <v>1</v>
      </c>
      <c r="I11" s="418" t="s">
        <v>1</v>
      </c>
      <c r="J11" s="418" t="s">
        <v>1</v>
      </c>
      <c r="K11" s="413" t="s">
        <v>1</v>
      </c>
      <c r="L11" s="413" t="s">
        <v>1</v>
      </c>
      <c r="M11" s="418" t="s">
        <v>1</v>
      </c>
      <c r="N11" s="414">
        <v>30000</v>
      </c>
    </row>
    <row r="12" spans="1:14" ht="15" customHeight="1">
      <c r="A12" s="857"/>
      <c r="B12" s="857"/>
      <c r="C12" s="422" t="s">
        <v>133</v>
      </c>
      <c r="D12" s="414">
        <v>10258000</v>
      </c>
      <c r="E12" s="418" t="s">
        <v>1</v>
      </c>
      <c r="F12" s="418" t="s">
        <v>1</v>
      </c>
      <c r="G12" s="413" t="s">
        <v>1</v>
      </c>
      <c r="H12" s="418" t="s">
        <v>1</v>
      </c>
      <c r="I12" s="418" t="s">
        <v>1</v>
      </c>
      <c r="J12" s="418" t="s">
        <v>1</v>
      </c>
      <c r="K12" s="413" t="s">
        <v>1</v>
      </c>
      <c r="L12" s="413" t="s">
        <v>1</v>
      </c>
      <c r="M12" s="418" t="s">
        <v>1</v>
      </c>
      <c r="N12" s="414">
        <v>10258000</v>
      </c>
    </row>
    <row r="13" spans="1:14" ht="15" customHeight="1">
      <c r="A13" s="857"/>
      <c r="B13" s="857"/>
      <c r="C13" s="422" t="s">
        <v>137</v>
      </c>
      <c r="D13" s="415"/>
      <c r="E13" s="418" t="s">
        <v>1</v>
      </c>
      <c r="F13" s="418" t="s">
        <v>1</v>
      </c>
      <c r="G13" s="413" t="s">
        <v>1</v>
      </c>
      <c r="H13" s="418" t="s">
        <v>1</v>
      </c>
      <c r="I13" s="418" t="s">
        <v>1</v>
      </c>
      <c r="J13" s="418" t="s">
        <v>1</v>
      </c>
      <c r="K13" s="413" t="s">
        <v>1</v>
      </c>
      <c r="L13" s="413" t="s">
        <v>1</v>
      </c>
      <c r="M13" s="418" t="s">
        <v>1</v>
      </c>
      <c r="N13" s="415"/>
    </row>
    <row r="14" spans="1:14" ht="15" customHeight="1">
      <c r="A14" s="857"/>
      <c r="B14" s="857"/>
      <c r="C14" s="422" t="s">
        <v>411</v>
      </c>
      <c r="D14" s="414">
        <v>10000</v>
      </c>
      <c r="E14" s="418" t="s">
        <v>1</v>
      </c>
      <c r="F14" s="418" t="s">
        <v>1</v>
      </c>
      <c r="G14" s="413" t="s">
        <v>1</v>
      </c>
      <c r="H14" s="418" t="s">
        <v>1</v>
      </c>
      <c r="I14" s="418" t="s">
        <v>1</v>
      </c>
      <c r="J14" s="418" t="s">
        <v>1</v>
      </c>
      <c r="K14" s="413" t="s">
        <v>1</v>
      </c>
      <c r="L14" s="413" t="s">
        <v>1</v>
      </c>
      <c r="M14" s="418" t="s">
        <v>1</v>
      </c>
      <c r="N14" s="414">
        <v>10000</v>
      </c>
    </row>
    <row r="15" spans="1:14" ht="30" customHeight="1">
      <c r="A15" s="857"/>
      <c r="B15" s="857"/>
      <c r="C15" s="430" t="s">
        <v>500</v>
      </c>
      <c r="D15" s="414">
        <v>470000</v>
      </c>
      <c r="E15" s="418" t="s">
        <v>1</v>
      </c>
      <c r="F15" s="418" t="s">
        <v>1</v>
      </c>
      <c r="G15" s="413" t="s">
        <v>1</v>
      </c>
      <c r="H15" s="418" t="s">
        <v>1</v>
      </c>
      <c r="I15" s="418" t="s">
        <v>1</v>
      </c>
      <c r="J15" s="418" t="s">
        <v>1</v>
      </c>
      <c r="K15" s="413" t="s">
        <v>1</v>
      </c>
      <c r="L15" s="413" t="s">
        <v>1</v>
      </c>
      <c r="M15" s="418" t="s">
        <v>1</v>
      </c>
      <c r="N15" s="414">
        <v>470000</v>
      </c>
    </row>
    <row r="16" spans="1:14" ht="15" customHeight="1">
      <c r="A16" s="857"/>
      <c r="B16" s="857"/>
      <c r="C16" s="422" t="s">
        <v>344</v>
      </c>
      <c r="D16" s="414">
        <v>250000</v>
      </c>
      <c r="E16" s="418" t="s">
        <v>1</v>
      </c>
      <c r="F16" s="418" t="s">
        <v>1</v>
      </c>
      <c r="G16" s="413" t="s">
        <v>1</v>
      </c>
      <c r="H16" s="418" t="s">
        <v>1</v>
      </c>
      <c r="I16" s="418" t="s">
        <v>1</v>
      </c>
      <c r="J16" s="418" t="s">
        <v>1</v>
      </c>
      <c r="K16" s="413" t="s">
        <v>1</v>
      </c>
      <c r="L16" s="413" t="s">
        <v>1</v>
      </c>
      <c r="M16" s="418" t="s">
        <v>1</v>
      </c>
      <c r="N16" s="414">
        <v>250000</v>
      </c>
    </row>
    <row r="17" spans="1:14" ht="15" customHeight="1">
      <c r="A17" s="858"/>
      <c r="B17" s="858"/>
      <c r="C17" s="422" t="s">
        <v>345</v>
      </c>
      <c r="D17" s="414">
        <v>120000</v>
      </c>
      <c r="E17" s="418" t="s">
        <v>1</v>
      </c>
      <c r="F17" s="418" t="s">
        <v>1</v>
      </c>
      <c r="G17" s="413" t="s">
        <v>1</v>
      </c>
      <c r="H17" s="418" t="s">
        <v>1</v>
      </c>
      <c r="I17" s="418" t="s">
        <v>1</v>
      </c>
      <c r="J17" s="418" t="s">
        <v>1</v>
      </c>
      <c r="K17" s="413" t="s">
        <v>1</v>
      </c>
      <c r="L17" s="413" t="s">
        <v>1</v>
      </c>
      <c r="M17" s="418" t="s">
        <v>1</v>
      </c>
      <c r="N17" s="414">
        <v>120000</v>
      </c>
    </row>
    <row r="18" spans="1:14" ht="15" customHeight="1">
      <c r="A18" s="859" t="s">
        <v>8</v>
      </c>
      <c r="B18" s="846" t="s">
        <v>9</v>
      </c>
      <c r="C18" s="422" t="s">
        <v>503</v>
      </c>
      <c r="D18" s="413"/>
      <c r="E18" s="414">
        <v>42120</v>
      </c>
      <c r="F18" s="418"/>
      <c r="G18" s="413"/>
      <c r="H18" s="418"/>
      <c r="I18" s="418"/>
      <c r="J18" s="418"/>
      <c r="K18" s="413"/>
      <c r="L18" s="413"/>
      <c r="M18" s="418"/>
      <c r="N18" s="428"/>
    </row>
    <row r="19" spans="1:14" ht="31.5" customHeight="1">
      <c r="A19" s="859"/>
      <c r="B19" s="865"/>
      <c r="C19" s="422" t="s">
        <v>507</v>
      </c>
      <c r="D19" s="413"/>
      <c r="E19" s="414">
        <v>1108800</v>
      </c>
      <c r="F19" s="418"/>
      <c r="G19" s="413"/>
      <c r="H19" s="418"/>
      <c r="I19" s="418"/>
      <c r="J19" s="418"/>
      <c r="K19" s="413"/>
      <c r="L19" s="413"/>
      <c r="M19" s="418"/>
      <c r="N19" s="428"/>
    </row>
    <row r="20" spans="1:14" ht="15" customHeight="1">
      <c r="A20" s="859"/>
      <c r="B20" s="865"/>
      <c r="C20" s="422" t="s">
        <v>504</v>
      </c>
      <c r="D20" s="413"/>
      <c r="E20" s="414">
        <v>42120</v>
      </c>
      <c r="F20" s="418"/>
      <c r="G20" s="413"/>
      <c r="H20" s="418"/>
      <c r="I20" s="418"/>
      <c r="J20" s="418"/>
      <c r="K20" s="413"/>
      <c r="L20" s="413"/>
      <c r="M20" s="418"/>
      <c r="N20" s="428"/>
    </row>
    <row r="21" spans="1:14" ht="31.5" customHeight="1">
      <c r="A21" s="859"/>
      <c r="B21" s="865"/>
      <c r="C21" s="422" t="s">
        <v>501</v>
      </c>
      <c r="D21" s="413"/>
      <c r="E21" s="414">
        <v>514080</v>
      </c>
      <c r="F21" s="418"/>
      <c r="G21" s="413"/>
      <c r="H21" s="418"/>
      <c r="I21" s="418"/>
      <c r="J21" s="418"/>
      <c r="K21" s="413"/>
      <c r="L21" s="413"/>
      <c r="M21" s="418"/>
      <c r="N21" s="428"/>
    </row>
    <row r="22" spans="1:14" ht="29.25" customHeight="1">
      <c r="A22" s="859"/>
      <c r="B22" s="865"/>
      <c r="C22" s="422" t="s">
        <v>505</v>
      </c>
      <c r="D22" s="413"/>
      <c r="E22" s="414">
        <v>86400</v>
      </c>
      <c r="F22" s="418"/>
      <c r="G22" s="413"/>
      <c r="H22" s="418"/>
      <c r="I22" s="418"/>
      <c r="J22" s="418"/>
      <c r="K22" s="413"/>
      <c r="L22" s="413"/>
      <c r="M22" s="418"/>
      <c r="N22" s="428"/>
    </row>
    <row r="23" spans="1:14" ht="15" customHeight="1">
      <c r="A23" s="859"/>
      <c r="B23" s="846" t="s">
        <v>11</v>
      </c>
      <c r="C23" s="422" t="s">
        <v>14</v>
      </c>
      <c r="D23" s="423"/>
      <c r="E23" s="424">
        <v>220800</v>
      </c>
      <c r="F23" s="425"/>
      <c r="G23" s="424">
        <v>288360</v>
      </c>
      <c r="H23" s="424">
        <v>490000</v>
      </c>
      <c r="I23" s="425"/>
      <c r="J23" s="425"/>
      <c r="K23" s="426"/>
      <c r="L23" s="427">
        <v>186000</v>
      </c>
      <c r="M23" s="425"/>
      <c r="N23" s="424">
        <v>1185160</v>
      </c>
    </row>
    <row r="24" spans="1:14" ht="15" customHeight="1">
      <c r="A24" s="859"/>
      <c r="B24" s="846"/>
      <c r="C24" s="422" t="s">
        <v>508</v>
      </c>
      <c r="D24" s="413"/>
      <c r="E24" s="414">
        <v>4427180</v>
      </c>
      <c r="F24" s="414">
        <v>182880</v>
      </c>
      <c r="G24" s="414">
        <v>994560</v>
      </c>
      <c r="H24" s="414">
        <v>677460</v>
      </c>
      <c r="I24" s="414">
        <v>392700</v>
      </c>
      <c r="J24" s="415"/>
      <c r="K24" s="416"/>
      <c r="L24" s="417">
        <v>775000</v>
      </c>
      <c r="M24" s="415"/>
      <c r="N24" s="414">
        <v>7449780</v>
      </c>
    </row>
    <row r="25" spans="1:14" ht="15" customHeight="1">
      <c r="A25" s="859"/>
      <c r="B25" s="846"/>
      <c r="C25" s="422" t="s">
        <v>12</v>
      </c>
      <c r="D25" s="413"/>
      <c r="E25" s="414">
        <v>294000</v>
      </c>
      <c r="F25" s="415"/>
      <c r="G25" s="414">
        <v>42000</v>
      </c>
      <c r="H25" s="414">
        <v>42000</v>
      </c>
      <c r="I25" s="415"/>
      <c r="J25" s="415"/>
      <c r="K25" s="416"/>
      <c r="L25" s="417">
        <v>42000</v>
      </c>
      <c r="M25" s="415"/>
      <c r="N25" s="414">
        <v>420000</v>
      </c>
    </row>
    <row r="26" spans="1:14" ht="15" customHeight="1">
      <c r="A26" s="859"/>
      <c r="B26" s="846"/>
      <c r="C26" s="422" t="s">
        <v>509</v>
      </c>
      <c r="D26" s="413"/>
      <c r="E26" s="414">
        <v>106000</v>
      </c>
      <c r="F26" s="414">
        <v>10000</v>
      </c>
      <c r="G26" s="414">
        <v>10000</v>
      </c>
      <c r="H26" s="414">
        <v>10000</v>
      </c>
      <c r="I26" s="414">
        <v>10000</v>
      </c>
      <c r="J26" s="415"/>
      <c r="K26" s="416"/>
      <c r="L26" s="417">
        <v>10000</v>
      </c>
      <c r="M26" s="415"/>
      <c r="N26" s="414">
        <v>156000</v>
      </c>
    </row>
    <row r="27" spans="1:14" ht="15" customHeight="1">
      <c r="A27" s="859"/>
      <c r="B27" s="846"/>
      <c r="C27" s="422" t="s">
        <v>510</v>
      </c>
      <c r="D27" s="413"/>
      <c r="E27" s="414">
        <v>36000</v>
      </c>
      <c r="F27" s="415"/>
      <c r="G27" s="414">
        <v>24000</v>
      </c>
      <c r="H27" s="414">
        <v>38000</v>
      </c>
      <c r="I27" s="415"/>
      <c r="J27" s="415"/>
      <c r="K27" s="416"/>
      <c r="L27" s="417">
        <v>2400</v>
      </c>
      <c r="M27" s="415"/>
      <c r="N27" s="414">
        <v>100400</v>
      </c>
    </row>
    <row r="28" spans="1:14" ht="15" customHeight="1">
      <c r="A28" s="859"/>
      <c r="B28" s="846"/>
      <c r="C28" s="422" t="s">
        <v>324</v>
      </c>
      <c r="D28" s="413"/>
      <c r="E28" s="418"/>
      <c r="F28" s="415"/>
      <c r="G28" s="414">
        <v>84000</v>
      </c>
      <c r="H28" s="415"/>
      <c r="I28" s="415"/>
      <c r="J28" s="415"/>
      <c r="K28" s="416"/>
      <c r="L28" s="416"/>
      <c r="M28" s="415"/>
      <c r="N28" s="414">
        <v>84000</v>
      </c>
    </row>
    <row r="29" spans="1:14" ht="18" customHeight="1">
      <c r="A29" s="850" t="s">
        <v>285</v>
      </c>
      <c r="B29" s="851"/>
      <c r="C29" s="852"/>
      <c r="D29" s="840" t="s">
        <v>130</v>
      </c>
      <c r="E29" s="840" t="s">
        <v>4</v>
      </c>
      <c r="F29" s="840" t="s">
        <v>79</v>
      </c>
      <c r="G29" s="840" t="s">
        <v>83</v>
      </c>
      <c r="H29" s="840" t="s">
        <v>94</v>
      </c>
      <c r="I29" s="840" t="s">
        <v>106</v>
      </c>
      <c r="J29" s="840" t="s">
        <v>115</v>
      </c>
      <c r="K29" s="860" t="s">
        <v>540</v>
      </c>
      <c r="L29" s="843" t="s">
        <v>122</v>
      </c>
      <c r="M29" s="840" t="s">
        <v>126</v>
      </c>
      <c r="N29" s="840" t="s">
        <v>6</v>
      </c>
    </row>
    <row r="30" spans="1:14" ht="18" customHeight="1">
      <c r="A30" s="853"/>
      <c r="B30" s="854"/>
      <c r="C30" s="855"/>
      <c r="D30" s="841"/>
      <c r="E30" s="841"/>
      <c r="F30" s="841"/>
      <c r="G30" s="841"/>
      <c r="H30" s="841"/>
      <c r="I30" s="841"/>
      <c r="J30" s="841"/>
      <c r="K30" s="861"/>
      <c r="L30" s="844"/>
      <c r="M30" s="841"/>
      <c r="N30" s="841"/>
    </row>
    <row r="31" spans="1:14" ht="38.25" customHeight="1">
      <c r="A31" s="848" t="s">
        <v>707</v>
      </c>
      <c r="B31" s="848"/>
      <c r="C31" s="848"/>
      <c r="D31" s="841"/>
      <c r="E31" s="841"/>
      <c r="F31" s="841"/>
      <c r="G31" s="841"/>
      <c r="H31" s="841"/>
      <c r="I31" s="841"/>
      <c r="J31" s="841"/>
      <c r="K31" s="861"/>
      <c r="L31" s="844"/>
      <c r="M31" s="841"/>
      <c r="N31" s="841"/>
    </row>
    <row r="32" spans="1:14" ht="12" customHeight="1">
      <c r="A32" s="848"/>
      <c r="B32" s="848"/>
      <c r="C32" s="848"/>
      <c r="D32" s="841"/>
      <c r="E32" s="841"/>
      <c r="F32" s="841"/>
      <c r="G32" s="841"/>
      <c r="H32" s="841"/>
      <c r="I32" s="841"/>
      <c r="J32" s="841"/>
      <c r="K32" s="861"/>
      <c r="L32" s="844"/>
      <c r="M32" s="841"/>
      <c r="N32" s="841"/>
    </row>
    <row r="33" spans="1:14" ht="6" customHeight="1">
      <c r="A33" s="849"/>
      <c r="B33" s="849"/>
      <c r="C33" s="849"/>
      <c r="D33" s="842"/>
      <c r="E33" s="842"/>
      <c r="F33" s="842"/>
      <c r="G33" s="842"/>
      <c r="H33" s="842"/>
      <c r="I33" s="842"/>
      <c r="J33" s="842"/>
      <c r="K33" s="862"/>
      <c r="L33" s="845"/>
      <c r="M33" s="842"/>
      <c r="N33" s="842"/>
    </row>
    <row r="34" spans="1:14" ht="15" customHeight="1">
      <c r="A34" s="847" t="s">
        <v>15</v>
      </c>
      <c r="B34" s="846" t="s">
        <v>16</v>
      </c>
      <c r="C34" s="422" t="s">
        <v>19</v>
      </c>
      <c r="D34" s="419"/>
      <c r="E34" s="419">
        <v>192000</v>
      </c>
      <c r="F34" s="419"/>
      <c r="G34" s="419">
        <v>36000</v>
      </c>
      <c r="H34" s="419">
        <v>36000</v>
      </c>
      <c r="I34" s="419">
        <v>60000</v>
      </c>
      <c r="J34" s="420"/>
      <c r="K34" s="421"/>
      <c r="L34" s="421"/>
      <c r="M34" s="420"/>
      <c r="N34" s="420"/>
    </row>
    <row r="35" spans="1:14" ht="15" customHeight="1">
      <c r="A35" s="847"/>
      <c r="B35" s="846"/>
      <c r="C35" s="422" t="s">
        <v>18</v>
      </c>
      <c r="D35" s="419"/>
      <c r="E35" s="419">
        <v>5000</v>
      </c>
      <c r="F35" s="419"/>
      <c r="G35" s="419">
        <v>1000</v>
      </c>
      <c r="H35" s="419">
        <v>1000</v>
      </c>
      <c r="I35" s="419"/>
      <c r="J35" s="420"/>
      <c r="K35" s="421"/>
      <c r="L35" s="421"/>
      <c r="M35" s="420"/>
      <c r="N35" s="420"/>
    </row>
    <row r="36" spans="1:14" ht="33" customHeight="1">
      <c r="A36" s="847"/>
      <c r="B36" s="846"/>
      <c r="C36" s="422" t="s">
        <v>17</v>
      </c>
      <c r="D36" s="419"/>
      <c r="E36" s="419">
        <v>479500</v>
      </c>
      <c r="F36" s="419">
        <v>5000</v>
      </c>
      <c r="G36" s="419">
        <v>5000</v>
      </c>
      <c r="H36" s="419">
        <v>149000</v>
      </c>
      <c r="I36" s="419">
        <v>2000</v>
      </c>
      <c r="J36" s="420"/>
      <c r="K36" s="421"/>
      <c r="L36" s="421"/>
      <c r="M36" s="420"/>
      <c r="N36" s="420"/>
    </row>
    <row r="37" spans="1:14" ht="15" customHeight="1">
      <c r="A37" s="847"/>
      <c r="B37" s="846"/>
      <c r="C37" s="422" t="s">
        <v>21</v>
      </c>
      <c r="D37" s="420"/>
      <c r="E37" s="420"/>
      <c r="F37" s="420"/>
      <c r="G37" s="420"/>
      <c r="H37" s="420"/>
      <c r="I37" s="420"/>
      <c r="J37" s="420"/>
      <c r="K37" s="421"/>
      <c r="L37" s="421"/>
      <c r="M37" s="420"/>
      <c r="N37" s="420"/>
    </row>
    <row r="38" spans="1:14" ht="34.5" customHeight="1">
      <c r="A38" s="847"/>
      <c r="B38" s="846"/>
      <c r="C38" s="422" t="s">
        <v>511</v>
      </c>
      <c r="D38" s="419"/>
      <c r="E38" s="419">
        <v>100000</v>
      </c>
      <c r="F38" s="419">
        <v>5000</v>
      </c>
      <c r="G38" s="419">
        <v>25000</v>
      </c>
      <c r="H38" s="419">
        <v>5000</v>
      </c>
      <c r="I38" s="419"/>
      <c r="J38" s="419"/>
      <c r="K38" s="419"/>
      <c r="L38" s="419">
        <v>5000</v>
      </c>
      <c r="M38" s="419"/>
      <c r="N38" s="419">
        <v>140000</v>
      </c>
    </row>
    <row r="39" spans="1:14" ht="15" customHeight="1">
      <c r="A39" s="847"/>
      <c r="B39" s="846" t="s">
        <v>22</v>
      </c>
      <c r="C39" s="422" t="s">
        <v>33</v>
      </c>
      <c r="D39" s="419"/>
      <c r="E39" s="419">
        <v>150000</v>
      </c>
      <c r="F39" s="419">
        <v>300000</v>
      </c>
      <c r="G39" s="419">
        <v>70000</v>
      </c>
      <c r="H39" s="419">
        <v>150000</v>
      </c>
      <c r="I39" s="419"/>
      <c r="J39" s="419"/>
      <c r="K39" s="419"/>
      <c r="L39" s="419">
        <v>250000</v>
      </c>
      <c r="M39" s="419"/>
      <c r="N39" s="419">
        <v>920000</v>
      </c>
    </row>
    <row r="40" spans="1:14" ht="15" customHeight="1">
      <c r="A40" s="847"/>
      <c r="B40" s="846"/>
      <c r="C40" s="422" t="s">
        <v>24</v>
      </c>
      <c r="D40" s="419"/>
      <c r="E40" s="419">
        <v>250000</v>
      </c>
      <c r="F40" s="419"/>
      <c r="G40" s="419">
        <v>100000</v>
      </c>
      <c r="H40" s="419">
        <v>30000</v>
      </c>
      <c r="I40" s="419"/>
      <c r="J40" s="419">
        <v>100000</v>
      </c>
      <c r="K40" s="419">
        <v>50000</v>
      </c>
      <c r="L40" s="419">
        <v>30000</v>
      </c>
      <c r="M40" s="419"/>
      <c r="N40" s="419">
        <v>560000</v>
      </c>
    </row>
    <row r="41" spans="1:14" ht="33" customHeight="1">
      <c r="A41" s="847"/>
      <c r="B41" s="846"/>
      <c r="C41" s="422" t="s">
        <v>512</v>
      </c>
      <c r="D41" s="419"/>
      <c r="E41" s="419"/>
      <c r="F41" s="419"/>
      <c r="G41" s="419"/>
      <c r="H41" s="419"/>
      <c r="I41" s="419"/>
      <c r="J41" s="419"/>
      <c r="K41" s="419"/>
      <c r="L41" s="419"/>
      <c r="M41" s="419"/>
      <c r="N41" s="419"/>
    </row>
    <row r="42" spans="1:14" ht="15" customHeight="1">
      <c r="A42" s="847"/>
      <c r="B42" s="846"/>
      <c r="C42" s="422" t="s">
        <v>23</v>
      </c>
      <c r="D42" s="419"/>
      <c r="E42" s="419">
        <v>751500</v>
      </c>
      <c r="F42" s="419">
        <v>20000</v>
      </c>
      <c r="G42" s="419">
        <v>30000</v>
      </c>
      <c r="H42" s="419">
        <v>566000</v>
      </c>
      <c r="I42" s="419"/>
      <c r="J42" s="419"/>
      <c r="K42" s="419"/>
      <c r="L42" s="419">
        <v>100000</v>
      </c>
      <c r="M42" s="419"/>
      <c r="N42" s="419">
        <v>1467500</v>
      </c>
    </row>
    <row r="43" spans="1:14" ht="32.25" customHeight="1">
      <c r="A43" s="847"/>
      <c r="B43" s="846"/>
      <c r="C43" s="422" t="s">
        <v>543</v>
      </c>
      <c r="D43" s="419"/>
      <c r="E43" s="419"/>
      <c r="F43" s="419"/>
      <c r="G43" s="419"/>
      <c r="H43" s="419"/>
      <c r="I43" s="419"/>
      <c r="J43" s="419"/>
      <c r="K43" s="419"/>
      <c r="L43" s="419">
        <v>50000</v>
      </c>
      <c r="M43" s="419"/>
      <c r="N43" s="419">
        <v>50000</v>
      </c>
    </row>
    <row r="44" spans="1:14" ht="33" customHeight="1">
      <c r="A44" s="847"/>
      <c r="B44" s="846"/>
      <c r="C44" s="422" t="s">
        <v>26</v>
      </c>
      <c r="D44" s="419"/>
      <c r="E44" s="419">
        <v>20000</v>
      </c>
      <c r="F44" s="419"/>
      <c r="G44" s="419"/>
      <c r="H44" s="419"/>
      <c r="I44" s="419"/>
      <c r="J44" s="419"/>
      <c r="K44" s="419"/>
      <c r="L44" s="419"/>
      <c r="M44" s="419"/>
      <c r="N44" s="419">
        <v>20000</v>
      </c>
    </row>
    <row r="45" spans="1:14" ht="15" customHeight="1">
      <c r="A45" s="847"/>
      <c r="B45" s="846"/>
      <c r="C45" s="422" t="s">
        <v>544</v>
      </c>
      <c r="D45" s="419"/>
      <c r="E45" s="419"/>
      <c r="F45" s="419"/>
      <c r="G45" s="419"/>
      <c r="H45" s="419"/>
      <c r="I45" s="419"/>
      <c r="J45" s="419"/>
      <c r="K45" s="419"/>
      <c r="L45" s="419">
        <v>615000</v>
      </c>
      <c r="M45" s="419"/>
      <c r="N45" s="419">
        <v>615000</v>
      </c>
    </row>
    <row r="46" spans="1:14" ht="34.5" customHeight="1">
      <c r="A46" s="847"/>
      <c r="B46" s="846"/>
      <c r="C46" s="422" t="s">
        <v>706</v>
      </c>
      <c r="D46" s="419"/>
      <c r="E46" s="419"/>
      <c r="F46" s="419"/>
      <c r="G46" s="419"/>
      <c r="H46" s="419"/>
      <c r="I46" s="419">
        <v>100000</v>
      </c>
      <c r="J46" s="419"/>
      <c r="K46" s="419"/>
      <c r="L46" s="419"/>
      <c r="M46" s="419"/>
      <c r="N46" s="419">
        <v>100000</v>
      </c>
    </row>
    <row r="47" spans="1:14" ht="15" customHeight="1">
      <c r="A47" s="847"/>
      <c r="B47" s="846"/>
      <c r="C47" s="422" t="s">
        <v>27</v>
      </c>
      <c r="D47" s="419"/>
      <c r="E47" s="419">
        <v>80000</v>
      </c>
      <c r="F47" s="419"/>
      <c r="G47" s="419">
        <v>70000</v>
      </c>
      <c r="H47" s="419">
        <v>30000</v>
      </c>
      <c r="I47" s="419"/>
      <c r="J47" s="419"/>
      <c r="K47" s="419"/>
      <c r="L47" s="419">
        <v>20000</v>
      </c>
      <c r="M47" s="419"/>
      <c r="N47" s="419">
        <v>200000</v>
      </c>
    </row>
    <row r="48" spans="1:14" ht="15" customHeight="1">
      <c r="A48" s="847"/>
      <c r="B48" s="846"/>
      <c r="C48" s="422" t="s">
        <v>28</v>
      </c>
      <c r="D48" s="419"/>
      <c r="E48" s="419">
        <v>10000</v>
      </c>
      <c r="F48" s="419"/>
      <c r="G48" s="419"/>
      <c r="H48" s="419"/>
      <c r="I48" s="419"/>
      <c r="J48" s="419"/>
      <c r="K48" s="419"/>
      <c r="L48" s="419"/>
      <c r="M48" s="419"/>
      <c r="N48" s="419">
        <v>10000</v>
      </c>
    </row>
    <row r="49" spans="1:14" ht="15" customHeight="1">
      <c r="A49" s="847"/>
      <c r="B49" s="846"/>
      <c r="C49" s="422" t="s">
        <v>87</v>
      </c>
      <c r="D49" s="419"/>
      <c r="E49" s="419"/>
      <c r="F49" s="419"/>
      <c r="G49" s="419">
        <v>9000</v>
      </c>
      <c r="H49" s="419"/>
      <c r="I49" s="419"/>
      <c r="J49" s="419"/>
      <c r="K49" s="419"/>
      <c r="L49" s="419"/>
      <c r="M49" s="419"/>
      <c r="N49" s="419">
        <v>9000</v>
      </c>
    </row>
    <row r="50" spans="1:14" ht="15" customHeight="1">
      <c r="A50" s="847"/>
      <c r="B50" s="846"/>
      <c r="C50" s="422" t="s">
        <v>30</v>
      </c>
      <c r="D50" s="419"/>
      <c r="E50" s="419">
        <v>205000</v>
      </c>
      <c r="F50" s="419"/>
      <c r="G50" s="419"/>
      <c r="H50" s="419"/>
      <c r="I50" s="419"/>
      <c r="J50" s="419"/>
      <c r="K50" s="419"/>
      <c r="L50" s="419"/>
      <c r="M50" s="419"/>
      <c r="N50" s="419">
        <v>205000</v>
      </c>
    </row>
    <row r="51" spans="1:14" ht="15" customHeight="1">
      <c r="A51" s="847"/>
      <c r="B51" s="846"/>
      <c r="C51" s="422" t="s">
        <v>545</v>
      </c>
      <c r="D51" s="419"/>
      <c r="E51" s="419"/>
      <c r="F51" s="419"/>
      <c r="G51" s="419"/>
      <c r="H51" s="419"/>
      <c r="I51" s="419"/>
      <c r="J51" s="419"/>
      <c r="K51" s="419"/>
      <c r="L51" s="419">
        <v>50000</v>
      </c>
      <c r="M51" s="419"/>
      <c r="N51" s="419">
        <v>50000</v>
      </c>
    </row>
    <row r="52" spans="1:14" ht="33" customHeight="1">
      <c r="A52" s="847"/>
      <c r="B52" s="846"/>
      <c r="C52" s="422" t="s">
        <v>31</v>
      </c>
      <c r="D52" s="419"/>
      <c r="E52" s="419">
        <v>5000</v>
      </c>
      <c r="F52" s="419"/>
      <c r="G52" s="419"/>
      <c r="H52" s="419"/>
      <c r="I52" s="419"/>
      <c r="J52" s="419"/>
      <c r="K52" s="419"/>
      <c r="L52" s="419"/>
      <c r="M52" s="419"/>
      <c r="N52" s="419">
        <v>5000</v>
      </c>
    </row>
    <row r="53" spans="1:14" ht="18" customHeight="1">
      <c r="A53" s="850" t="s">
        <v>285</v>
      </c>
      <c r="B53" s="851"/>
      <c r="C53" s="852"/>
      <c r="D53" s="840" t="s">
        <v>130</v>
      </c>
      <c r="E53" s="840" t="s">
        <v>4</v>
      </c>
      <c r="F53" s="840" t="s">
        <v>79</v>
      </c>
      <c r="G53" s="840" t="s">
        <v>83</v>
      </c>
      <c r="H53" s="840" t="s">
        <v>94</v>
      </c>
      <c r="I53" s="840" t="s">
        <v>106</v>
      </c>
      <c r="J53" s="840" t="s">
        <v>115</v>
      </c>
      <c r="K53" s="860" t="s">
        <v>540</v>
      </c>
      <c r="L53" s="843" t="s">
        <v>122</v>
      </c>
      <c r="M53" s="840" t="s">
        <v>126</v>
      </c>
      <c r="N53" s="840" t="s">
        <v>6</v>
      </c>
    </row>
    <row r="54" spans="1:14" ht="18" customHeight="1">
      <c r="A54" s="853"/>
      <c r="B54" s="854"/>
      <c r="C54" s="855"/>
      <c r="D54" s="841"/>
      <c r="E54" s="841"/>
      <c r="F54" s="841"/>
      <c r="G54" s="841"/>
      <c r="H54" s="841"/>
      <c r="I54" s="841"/>
      <c r="J54" s="841"/>
      <c r="K54" s="861"/>
      <c r="L54" s="844"/>
      <c r="M54" s="841"/>
      <c r="N54" s="841"/>
    </row>
    <row r="55" spans="1:14" ht="38.25" customHeight="1">
      <c r="A55" s="848" t="s">
        <v>707</v>
      </c>
      <c r="B55" s="848"/>
      <c r="C55" s="848"/>
      <c r="D55" s="841"/>
      <c r="E55" s="841"/>
      <c r="F55" s="841"/>
      <c r="G55" s="841"/>
      <c r="H55" s="841"/>
      <c r="I55" s="841"/>
      <c r="J55" s="841"/>
      <c r="K55" s="861"/>
      <c r="L55" s="844"/>
      <c r="M55" s="841"/>
      <c r="N55" s="841"/>
    </row>
    <row r="56" spans="1:14" ht="12" customHeight="1">
      <c r="A56" s="848"/>
      <c r="B56" s="848"/>
      <c r="C56" s="848"/>
      <c r="D56" s="841"/>
      <c r="E56" s="841"/>
      <c r="F56" s="841"/>
      <c r="G56" s="841"/>
      <c r="H56" s="841"/>
      <c r="I56" s="841"/>
      <c r="J56" s="841"/>
      <c r="K56" s="861"/>
      <c r="L56" s="844"/>
      <c r="M56" s="841"/>
      <c r="N56" s="841"/>
    </row>
    <row r="57" spans="1:14" ht="6" customHeight="1">
      <c r="A57" s="849"/>
      <c r="B57" s="849"/>
      <c r="C57" s="849"/>
      <c r="D57" s="842"/>
      <c r="E57" s="842"/>
      <c r="F57" s="842"/>
      <c r="G57" s="842"/>
      <c r="H57" s="842"/>
      <c r="I57" s="842"/>
      <c r="J57" s="842"/>
      <c r="K57" s="862"/>
      <c r="L57" s="845"/>
      <c r="M57" s="842"/>
      <c r="N57" s="842"/>
    </row>
    <row r="58" spans="1:14" ht="33.75" customHeight="1">
      <c r="A58" s="846" t="s">
        <v>15</v>
      </c>
      <c r="B58" s="846" t="s">
        <v>22</v>
      </c>
      <c r="C58" s="422" t="s">
        <v>546</v>
      </c>
      <c r="D58" s="419"/>
      <c r="E58" s="419"/>
      <c r="F58" s="419"/>
      <c r="G58" s="419"/>
      <c r="H58" s="419"/>
      <c r="I58" s="419"/>
      <c r="J58" s="419"/>
      <c r="K58" s="419"/>
      <c r="L58" s="419">
        <v>300000</v>
      </c>
      <c r="M58" s="419"/>
      <c r="N58" s="419">
        <v>300000</v>
      </c>
    </row>
    <row r="59" spans="1:14" ht="15" customHeight="1">
      <c r="A59" s="846"/>
      <c r="B59" s="846"/>
      <c r="C59" s="422" t="s">
        <v>536</v>
      </c>
      <c r="D59" s="419"/>
      <c r="E59" s="419"/>
      <c r="F59" s="419"/>
      <c r="G59" s="419"/>
      <c r="H59" s="419">
        <v>50000</v>
      </c>
      <c r="I59" s="419"/>
      <c r="J59" s="419"/>
      <c r="K59" s="419"/>
      <c r="L59" s="419"/>
      <c r="M59" s="419"/>
      <c r="N59" s="419">
        <v>50000</v>
      </c>
    </row>
    <row r="60" spans="1:14" ht="36" customHeight="1">
      <c r="A60" s="846"/>
      <c r="B60" s="846"/>
      <c r="C60" s="422" t="s">
        <v>328</v>
      </c>
      <c r="D60" s="419"/>
      <c r="E60" s="419"/>
      <c r="F60" s="419"/>
      <c r="G60" s="419"/>
      <c r="H60" s="419">
        <v>160000</v>
      </c>
      <c r="I60" s="419"/>
      <c r="J60" s="419"/>
      <c r="K60" s="419"/>
      <c r="L60" s="419"/>
      <c r="M60" s="419"/>
      <c r="N60" s="419">
        <v>160000</v>
      </c>
    </row>
    <row r="61" spans="1:14" ht="15" customHeight="1">
      <c r="A61" s="846"/>
      <c r="B61" s="846"/>
      <c r="C61" s="422" t="s">
        <v>391</v>
      </c>
      <c r="D61" s="419"/>
      <c r="E61" s="419"/>
      <c r="F61" s="419"/>
      <c r="G61" s="419"/>
      <c r="H61" s="419"/>
      <c r="I61" s="419"/>
      <c r="J61" s="419">
        <v>100000</v>
      </c>
      <c r="K61" s="419"/>
      <c r="L61" s="419"/>
      <c r="M61" s="419"/>
      <c r="N61" s="419">
        <v>100000</v>
      </c>
    </row>
    <row r="62" spans="1:14" ht="15" customHeight="1">
      <c r="A62" s="846"/>
      <c r="B62" s="846"/>
      <c r="C62" s="422" t="s">
        <v>32</v>
      </c>
      <c r="D62" s="419"/>
      <c r="E62" s="419">
        <v>30000</v>
      </c>
      <c r="F62" s="419"/>
      <c r="G62" s="419"/>
      <c r="H62" s="419"/>
      <c r="I62" s="419"/>
      <c r="J62" s="419"/>
      <c r="K62" s="419"/>
      <c r="L62" s="419"/>
      <c r="M62" s="419"/>
      <c r="N62" s="419">
        <v>30000</v>
      </c>
    </row>
    <row r="63" spans="1:14" ht="54" customHeight="1">
      <c r="A63" s="846"/>
      <c r="B63" s="846"/>
      <c r="C63" s="422" t="s">
        <v>652</v>
      </c>
      <c r="D63" s="419"/>
      <c r="E63" s="419"/>
      <c r="F63" s="419"/>
      <c r="G63" s="419"/>
      <c r="H63" s="419"/>
      <c r="I63" s="419"/>
      <c r="J63" s="419"/>
      <c r="K63" s="419">
        <v>160000</v>
      </c>
      <c r="L63" s="419"/>
      <c r="M63" s="419"/>
      <c r="N63" s="419">
        <v>160000</v>
      </c>
    </row>
    <row r="64" spans="1:14" ht="33.75" customHeight="1">
      <c r="A64" s="846"/>
      <c r="B64" s="846"/>
      <c r="C64" s="422" t="s">
        <v>392</v>
      </c>
      <c r="D64" s="419"/>
      <c r="E64" s="419"/>
      <c r="F64" s="419"/>
      <c r="G64" s="419"/>
      <c r="H64" s="419"/>
      <c r="I64" s="419"/>
      <c r="J64" s="419"/>
      <c r="K64" s="419">
        <v>10000</v>
      </c>
      <c r="L64" s="419"/>
      <c r="M64" s="419"/>
      <c r="N64" s="419">
        <v>10000</v>
      </c>
    </row>
    <row r="65" spans="1:14" ht="35.25" customHeight="1">
      <c r="A65" s="846"/>
      <c r="B65" s="846"/>
      <c r="C65" s="422" t="s">
        <v>398</v>
      </c>
      <c r="D65" s="419"/>
      <c r="E65" s="419"/>
      <c r="F65" s="419"/>
      <c r="G65" s="419"/>
      <c r="H65" s="419"/>
      <c r="I65" s="419"/>
      <c r="J65" s="419"/>
      <c r="K65" s="419">
        <v>10000</v>
      </c>
      <c r="L65" s="419"/>
      <c r="M65" s="419"/>
      <c r="N65" s="419">
        <v>10000</v>
      </c>
    </row>
    <row r="66" spans="1:14" ht="15" customHeight="1">
      <c r="A66" s="846"/>
      <c r="B66" s="846"/>
      <c r="C66" s="422" t="s">
        <v>286</v>
      </c>
      <c r="D66" s="419"/>
      <c r="E66" s="419"/>
      <c r="F66" s="419"/>
      <c r="G66" s="419"/>
      <c r="H66" s="419">
        <v>60000</v>
      </c>
      <c r="I66" s="419"/>
      <c r="J66" s="419"/>
      <c r="K66" s="419"/>
      <c r="L66" s="419"/>
      <c r="M66" s="419"/>
      <c r="N66" s="419">
        <v>60000</v>
      </c>
    </row>
    <row r="67" spans="1:14" ht="72" customHeight="1">
      <c r="A67" s="846"/>
      <c r="B67" s="846"/>
      <c r="C67" s="422" t="s">
        <v>424</v>
      </c>
      <c r="D67" s="419"/>
      <c r="E67" s="419"/>
      <c r="F67" s="419"/>
      <c r="G67" s="419"/>
      <c r="H67" s="419"/>
      <c r="I67" s="419"/>
      <c r="J67" s="419">
        <v>10000</v>
      </c>
      <c r="K67" s="419"/>
      <c r="L67" s="419"/>
      <c r="M67" s="419"/>
      <c r="N67" s="419">
        <v>10000</v>
      </c>
    </row>
    <row r="68" spans="1:14" ht="54" customHeight="1">
      <c r="A68" s="846"/>
      <c r="B68" s="846"/>
      <c r="C68" s="422" t="s">
        <v>425</v>
      </c>
      <c r="D68" s="419"/>
      <c r="E68" s="419"/>
      <c r="F68" s="419"/>
      <c r="G68" s="419"/>
      <c r="H68" s="419"/>
      <c r="I68" s="419"/>
      <c r="J68" s="419">
        <v>10000</v>
      </c>
      <c r="K68" s="419"/>
      <c r="L68" s="419"/>
      <c r="M68" s="419"/>
      <c r="N68" s="419">
        <v>10000</v>
      </c>
    </row>
    <row r="69" spans="1:14" ht="33" customHeight="1">
      <c r="A69" s="846"/>
      <c r="B69" s="846"/>
      <c r="C69" s="422" t="s">
        <v>383</v>
      </c>
      <c r="D69" s="419"/>
      <c r="E69" s="419"/>
      <c r="F69" s="419">
        <v>25000</v>
      </c>
      <c r="G69" s="419"/>
      <c r="H69" s="419"/>
      <c r="I69" s="419"/>
      <c r="J69" s="419"/>
      <c r="K69" s="419"/>
      <c r="L69" s="419"/>
      <c r="M69" s="419"/>
      <c r="N69" s="419">
        <v>25000</v>
      </c>
    </row>
    <row r="70" spans="1:14" ht="18" customHeight="1">
      <c r="A70" s="863" t="s">
        <v>285</v>
      </c>
      <c r="B70" s="863"/>
      <c r="C70" s="863"/>
      <c r="D70" s="840" t="s">
        <v>130</v>
      </c>
      <c r="E70" s="840" t="s">
        <v>4</v>
      </c>
      <c r="F70" s="840" t="s">
        <v>79</v>
      </c>
      <c r="G70" s="840" t="s">
        <v>83</v>
      </c>
      <c r="H70" s="840" t="s">
        <v>94</v>
      </c>
      <c r="I70" s="840" t="s">
        <v>106</v>
      </c>
      <c r="J70" s="840" t="s">
        <v>115</v>
      </c>
      <c r="K70" s="860" t="s">
        <v>540</v>
      </c>
      <c r="L70" s="843" t="s">
        <v>122</v>
      </c>
      <c r="M70" s="840" t="s">
        <v>126</v>
      </c>
      <c r="N70" s="840" t="s">
        <v>6</v>
      </c>
    </row>
    <row r="71" spans="1:14" ht="18" customHeight="1">
      <c r="A71" s="843"/>
      <c r="B71" s="843"/>
      <c r="C71" s="843"/>
      <c r="D71" s="841"/>
      <c r="E71" s="841"/>
      <c r="F71" s="841"/>
      <c r="G71" s="841"/>
      <c r="H71" s="841"/>
      <c r="I71" s="841"/>
      <c r="J71" s="841"/>
      <c r="K71" s="861"/>
      <c r="L71" s="844"/>
      <c r="M71" s="841"/>
      <c r="N71" s="841"/>
    </row>
    <row r="72" spans="1:14" ht="38.25" customHeight="1">
      <c r="A72" s="849" t="s">
        <v>707</v>
      </c>
      <c r="B72" s="849"/>
      <c r="C72" s="849"/>
      <c r="D72" s="841"/>
      <c r="E72" s="841"/>
      <c r="F72" s="841"/>
      <c r="G72" s="841"/>
      <c r="H72" s="841"/>
      <c r="I72" s="841"/>
      <c r="J72" s="841"/>
      <c r="K72" s="861"/>
      <c r="L72" s="844"/>
      <c r="M72" s="841"/>
      <c r="N72" s="841"/>
    </row>
    <row r="73" spans="1:14" ht="12" customHeight="1">
      <c r="A73" s="864"/>
      <c r="B73" s="864"/>
      <c r="C73" s="864"/>
      <c r="D73" s="841"/>
      <c r="E73" s="841"/>
      <c r="F73" s="841"/>
      <c r="G73" s="841"/>
      <c r="H73" s="841"/>
      <c r="I73" s="841"/>
      <c r="J73" s="841"/>
      <c r="K73" s="861"/>
      <c r="L73" s="844"/>
      <c r="M73" s="841"/>
      <c r="N73" s="841"/>
    </row>
    <row r="74" spans="1:14" ht="6" customHeight="1">
      <c r="A74" s="864"/>
      <c r="B74" s="864"/>
      <c r="C74" s="864"/>
      <c r="D74" s="842"/>
      <c r="E74" s="842"/>
      <c r="F74" s="842"/>
      <c r="G74" s="842"/>
      <c r="H74" s="842"/>
      <c r="I74" s="842"/>
      <c r="J74" s="842"/>
      <c r="K74" s="862"/>
      <c r="L74" s="845"/>
      <c r="M74" s="842"/>
      <c r="N74" s="842"/>
    </row>
    <row r="75" spans="1:14" ht="33" customHeight="1">
      <c r="A75" s="846" t="s">
        <v>15</v>
      </c>
      <c r="B75" s="846" t="s">
        <v>22</v>
      </c>
      <c r="C75" s="422" t="s">
        <v>384</v>
      </c>
      <c r="D75" s="419"/>
      <c r="E75" s="419"/>
      <c r="F75" s="419">
        <v>25000</v>
      </c>
      <c r="G75" s="419"/>
      <c r="H75" s="419"/>
      <c r="I75" s="419"/>
      <c r="J75" s="419"/>
      <c r="K75" s="419"/>
      <c r="L75" s="419"/>
      <c r="M75" s="419"/>
      <c r="N75" s="419">
        <v>25000</v>
      </c>
    </row>
    <row r="76" spans="1:14" ht="32.25" customHeight="1">
      <c r="A76" s="846"/>
      <c r="B76" s="846"/>
      <c r="C76" s="422" t="s">
        <v>443</v>
      </c>
      <c r="D76" s="419"/>
      <c r="E76" s="419"/>
      <c r="F76" s="419">
        <v>150000</v>
      </c>
      <c r="G76" s="419"/>
      <c r="H76" s="419"/>
      <c r="I76" s="419"/>
      <c r="J76" s="419"/>
      <c r="K76" s="419"/>
      <c r="L76" s="419"/>
      <c r="M76" s="419"/>
      <c r="N76" s="419">
        <v>150000</v>
      </c>
    </row>
    <row r="77" spans="1:14" ht="51" customHeight="1">
      <c r="A77" s="846"/>
      <c r="B77" s="846"/>
      <c r="C77" s="422" t="s">
        <v>319</v>
      </c>
      <c r="D77" s="419"/>
      <c r="E77" s="419">
        <v>138000</v>
      </c>
      <c r="F77" s="419"/>
      <c r="G77" s="419"/>
      <c r="H77" s="419"/>
      <c r="I77" s="419"/>
      <c r="J77" s="419"/>
      <c r="K77" s="419"/>
      <c r="L77" s="419"/>
      <c r="M77" s="419"/>
      <c r="N77" s="419">
        <v>138000</v>
      </c>
    </row>
    <row r="78" spans="1:14" ht="54" customHeight="1">
      <c r="A78" s="846"/>
      <c r="B78" s="846"/>
      <c r="C78" s="422" t="s">
        <v>423</v>
      </c>
      <c r="D78" s="419"/>
      <c r="E78" s="419">
        <v>200000</v>
      </c>
      <c r="F78" s="419"/>
      <c r="G78" s="419"/>
      <c r="H78" s="419"/>
      <c r="I78" s="419"/>
      <c r="J78" s="419"/>
      <c r="K78" s="419"/>
      <c r="L78" s="419"/>
      <c r="M78" s="419"/>
      <c r="N78" s="419">
        <v>200000</v>
      </c>
    </row>
    <row r="79" spans="1:14" ht="32.25" customHeight="1">
      <c r="A79" s="846"/>
      <c r="B79" s="846"/>
      <c r="C79" s="422" t="s">
        <v>537</v>
      </c>
      <c r="D79" s="419"/>
      <c r="E79" s="419"/>
      <c r="F79" s="419"/>
      <c r="G79" s="419"/>
      <c r="H79" s="419">
        <v>450000</v>
      </c>
      <c r="I79" s="419"/>
      <c r="J79" s="419"/>
      <c r="K79" s="419"/>
      <c r="L79" s="419"/>
      <c r="M79" s="419"/>
      <c r="N79" s="419">
        <v>450000</v>
      </c>
    </row>
    <row r="80" spans="1:14" ht="35.25" customHeight="1">
      <c r="A80" s="846"/>
      <c r="B80" s="846"/>
      <c r="C80" s="422" t="s">
        <v>390</v>
      </c>
      <c r="D80" s="419"/>
      <c r="E80" s="419"/>
      <c r="F80" s="419"/>
      <c r="G80" s="419"/>
      <c r="H80" s="419"/>
      <c r="I80" s="419">
        <v>100000</v>
      </c>
      <c r="J80" s="419"/>
      <c r="K80" s="419"/>
      <c r="L80" s="419"/>
      <c r="M80" s="419"/>
      <c r="N80" s="419">
        <v>100000</v>
      </c>
    </row>
    <row r="81" spans="1:14" ht="15" customHeight="1">
      <c r="A81" s="846"/>
      <c r="B81" s="846"/>
      <c r="C81" s="422" t="s">
        <v>105</v>
      </c>
      <c r="D81" s="419"/>
      <c r="E81" s="419"/>
      <c r="F81" s="419"/>
      <c r="G81" s="419"/>
      <c r="H81" s="419">
        <v>75000</v>
      </c>
      <c r="I81" s="419"/>
      <c r="J81" s="419"/>
      <c r="K81" s="419"/>
      <c r="L81" s="419"/>
      <c r="M81" s="419"/>
      <c r="N81" s="419">
        <v>75000</v>
      </c>
    </row>
    <row r="82" spans="1:14" ht="15" customHeight="1">
      <c r="A82" s="846"/>
      <c r="B82" s="846"/>
      <c r="C82" s="422" t="s">
        <v>334</v>
      </c>
      <c r="D82" s="419"/>
      <c r="E82" s="419"/>
      <c r="F82" s="419"/>
      <c r="G82" s="419"/>
      <c r="H82" s="419"/>
      <c r="I82" s="419"/>
      <c r="J82" s="419">
        <v>2000</v>
      </c>
      <c r="K82" s="419"/>
      <c r="L82" s="419"/>
      <c r="M82" s="419"/>
      <c r="N82" s="419">
        <v>2000</v>
      </c>
    </row>
    <row r="83" spans="1:14" ht="15" customHeight="1">
      <c r="A83" s="846"/>
      <c r="B83" s="846"/>
      <c r="C83" s="422" t="s">
        <v>399</v>
      </c>
      <c r="D83" s="419"/>
      <c r="E83" s="419"/>
      <c r="F83" s="419"/>
      <c r="G83" s="419"/>
      <c r="H83" s="419"/>
      <c r="I83" s="419"/>
      <c r="J83" s="419"/>
      <c r="K83" s="419">
        <v>70000</v>
      </c>
      <c r="L83" s="419"/>
      <c r="M83" s="419"/>
      <c r="N83" s="419">
        <v>70000</v>
      </c>
    </row>
    <row r="84" spans="1:14" ht="33" customHeight="1">
      <c r="A84" s="846"/>
      <c r="B84" s="846"/>
      <c r="C84" s="422" t="s">
        <v>400</v>
      </c>
      <c r="D84" s="419"/>
      <c r="E84" s="419"/>
      <c r="F84" s="419"/>
      <c r="G84" s="419"/>
      <c r="H84" s="419"/>
      <c r="I84" s="419"/>
      <c r="J84" s="419"/>
      <c r="K84" s="419">
        <v>50000</v>
      </c>
      <c r="L84" s="419"/>
      <c r="M84" s="419"/>
      <c r="N84" s="419">
        <v>50000</v>
      </c>
    </row>
    <row r="85" spans="1:14" ht="15" customHeight="1">
      <c r="A85" s="846"/>
      <c r="B85" s="846"/>
      <c r="C85" s="422" t="s">
        <v>91</v>
      </c>
      <c r="D85" s="419"/>
      <c r="E85" s="419"/>
      <c r="F85" s="419"/>
      <c r="G85" s="419">
        <v>478500</v>
      </c>
      <c r="H85" s="419"/>
      <c r="I85" s="419"/>
      <c r="J85" s="419"/>
      <c r="K85" s="419"/>
      <c r="L85" s="419"/>
      <c r="M85" s="419"/>
      <c r="N85" s="419">
        <v>478500</v>
      </c>
    </row>
    <row r="86" spans="1:14" ht="35.25" customHeight="1">
      <c r="A86" s="846"/>
      <c r="B86" s="846"/>
      <c r="C86" s="422" t="s">
        <v>394</v>
      </c>
      <c r="D86" s="419"/>
      <c r="E86" s="419"/>
      <c r="F86" s="419"/>
      <c r="G86" s="419"/>
      <c r="H86" s="419"/>
      <c r="I86" s="419"/>
      <c r="J86" s="419">
        <v>60000</v>
      </c>
      <c r="K86" s="419"/>
      <c r="L86" s="419"/>
      <c r="M86" s="419"/>
      <c r="N86" s="419">
        <v>60000</v>
      </c>
    </row>
    <row r="87" spans="1:14" ht="33" customHeight="1">
      <c r="A87" s="846"/>
      <c r="B87" s="846"/>
      <c r="C87" s="422" t="s">
        <v>412</v>
      </c>
      <c r="D87" s="419"/>
      <c r="E87" s="419"/>
      <c r="F87" s="419"/>
      <c r="G87" s="419"/>
      <c r="H87" s="419"/>
      <c r="I87" s="419"/>
      <c r="J87" s="419">
        <v>20000</v>
      </c>
      <c r="K87" s="419"/>
      <c r="L87" s="419"/>
      <c r="M87" s="419"/>
      <c r="N87" s="419">
        <v>20000</v>
      </c>
    </row>
    <row r="88" spans="1:14" ht="18" customHeight="1">
      <c r="A88" s="863" t="s">
        <v>285</v>
      </c>
      <c r="B88" s="863"/>
      <c r="C88" s="863"/>
      <c r="D88" s="840" t="s">
        <v>130</v>
      </c>
      <c r="E88" s="840" t="s">
        <v>4</v>
      </c>
      <c r="F88" s="840" t="s">
        <v>79</v>
      </c>
      <c r="G88" s="840" t="s">
        <v>83</v>
      </c>
      <c r="H88" s="840" t="s">
        <v>94</v>
      </c>
      <c r="I88" s="840" t="s">
        <v>106</v>
      </c>
      <c r="J88" s="840" t="s">
        <v>115</v>
      </c>
      <c r="K88" s="860" t="s">
        <v>540</v>
      </c>
      <c r="L88" s="843" t="s">
        <v>122</v>
      </c>
      <c r="M88" s="840" t="s">
        <v>126</v>
      </c>
      <c r="N88" s="840" t="s">
        <v>6</v>
      </c>
    </row>
    <row r="89" spans="1:14" ht="18" customHeight="1">
      <c r="A89" s="843"/>
      <c r="B89" s="843"/>
      <c r="C89" s="843"/>
      <c r="D89" s="841"/>
      <c r="E89" s="841"/>
      <c r="F89" s="841"/>
      <c r="G89" s="841"/>
      <c r="H89" s="841"/>
      <c r="I89" s="841"/>
      <c r="J89" s="841"/>
      <c r="K89" s="861"/>
      <c r="L89" s="844"/>
      <c r="M89" s="841"/>
      <c r="N89" s="841"/>
    </row>
    <row r="90" spans="1:14" ht="38.25" customHeight="1">
      <c r="A90" s="849" t="s">
        <v>707</v>
      </c>
      <c r="B90" s="849"/>
      <c r="C90" s="849"/>
      <c r="D90" s="841"/>
      <c r="E90" s="841"/>
      <c r="F90" s="841"/>
      <c r="G90" s="841"/>
      <c r="H90" s="841"/>
      <c r="I90" s="841"/>
      <c r="J90" s="841"/>
      <c r="K90" s="861"/>
      <c r="L90" s="844"/>
      <c r="M90" s="841"/>
      <c r="N90" s="841"/>
    </row>
    <row r="91" spans="1:14" ht="12" customHeight="1">
      <c r="A91" s="864"/>
      <c r="B91" s="864"/>
      <c r="C91" s="864"/>
      <c r="D91" s="841"/>
      <c r="E91" s="841"/>
      <c r="F91" s="841"/>
      <c r="G91" s="841"/>
      <c r="H91" s="841"/>
      <c r="I91" s="841"/>
      <c r="J91" s="841"/>
      <c r="K91" s="861"/>
      <c r="L91" s="844"/>
      <c r="M91" s="841"/>
      <c r="N91" s="841"/>
    </row>
    <row r="92" spans="1:14" ht="6" customHeight="1">
      <c r="A92" s="864"/>
      <c r="B92" s="864"/>
      <c r="C92" s="864"/>
      <c r="D92" s="842"/>
      <c r="E92" s="842"/>
      <c r="F92" s="842"/>
      <c r="G92" s="842"/>
      <c r="H92" s="842"/>
      <c r="I92" s="842"/>
      <c r="J92" s="842"/>
      <c r="K92" s="862"/>
      <c r="L92" s="845"/>
      <c r="M92" s="842"/>
      <c r="N92" s="842"/>
    </row>
    <row r="93" spans="1:14" ht="69.75" customHeight="1">
      <c r="A93" s="846" t="s">
        <v>15</v>
      </c>
      <c r="B93" s="846" t="s">
        <v>22</v>
      </c>
      <c r="C93" s="422" t="s">
        <v>452</v>
      </c>
      <c r="D93" s="419"/>
      <c r="E93" s="419"/>
      <c r="F93" s="419"/>
      <c r="G93" s="419"/>
      <c r="H93" s="419">
        <v>100000</v>
      </c>
      <c r="I93" s="419"/>
      <c r="J93" s="419"/>
      <c r="K93" s="419"/>
      <c r="L93" s="419"/>
      <c r="M93" s="419"/>
      <c r="N93" s="419">
        <v>100000</v>
      </c>
    </row>
    <row r="94" spans="1:14" ht="15" customHeight="1">
      <c r="A94" s="846"/>
      <c r="B94" s="846"/>
      <c r="C94" s="422" t="s">
        <v>401</v>
      </c>
      <c r="D94" s="419"/>
      <c r="E94" s="419"/>
      <c r="F94" s="419"/>
      <c r="G94" s="419"/>
      <c r="H94" s="419"/>
      <c r="I94" s="419"/>
      <c r="J94" s="419"/>
      <c r="K94" s="419">
        <v>50000</v>
      </c>
      <c r="L94" s="419"/>
      <c r="M94" s="419"/>
      <c r="N94" s="419">
        <v>50000</v>
      </c>
    </row>
    <row r="95" spans="1:14" ht="51.75" customHeight="1">
      <c r="A95" s="846"/>
      <c r="B95" s="846"/>
      <c r="C95" s="422" t="s">
        <v>426</v>
      </c>
      <c r="D95" s="419"/>
      <c r="E95" s="419"/>
      <c r="F95" s="419"/>
      <c r="G95" s="419"/>
      <c r="H95" s="419"/>
      <c r="I95" s="419"/>
      <c r="J95" s="419"/>
      <c r="K95" s="419"/>
      <c r="L95" s="419"/>
      <c r="M95" s="419">
        <v>30000</v>
      </c>
      <c r="N95" s="419">
        <v>30000</v>
      </c>
    </row>
    <row r="96" spans="1:14" ht="34.5" customHeight="1">
      <c r="A96" s="846"/>
      <c r="B96" s="846"/>
      <c r="C96" s="422" t="s">
        <v>402</v>
      </c>
      <c r="D96" s="419"/>
      <c r="E96" s="419"/>
      <c r="F96" s="419"/>
      <c r="G96" s="419"/>
      <c r="H96" s="419"/>
      <c r="I96" s="419"/>
      <c r="J96" s="419"/>
      <c r="K96" s="419">
        <v>30000</v>
      </c>
      <c r="L96" s="419"/>
      <c r="M96" s="419"/>
      <c r="N96" s="419">
        <v>30000</v>
      </c>
    </row>
    <row r="97" spans="1:14" ht="32.25" customHeight="1">
      <c r="A97" s="846"/>
      <c r="B97" s="846"/>
      <c r="C97" s="422" t="s">
        <v>323</v>
      </c>
      <c r="D97" s="419"/>
      <c r="E97" s="419"/>
      <c r="F97" s="419">
        <v>27000</v>
      </c>
      <c r="G97" s="419"/>
      <c r="H97" s="419"/>
      <c r="I97" s="419"/>
      <c r="J97" s="419"/>
      <c r="K97" s="419"/>
      <c r="L97" s="419"/>
      <c r="M97" s="419"/>
      <c r="N97" s="419">
        <v>27000</v>
      </c>
    </row>
    <row r="98" spans="1:14" ht="15" customHeight="1">
      <c r="A98" s="846"/>
      <c r="B98" s="846"/>
      <c r="C98" s="422" t="s">
        <v>403</v>
      </c>
      <c r="D98" s="419"/>
      <c r="E98" s="419"/>
      <c r="F98" s="419"/>
      <c r="G98" s="419"/>
      <c r="H98" s="419"/>
      <c r="I98" s="419"/>
      <c r="J98" s="419"/>
      <c r="K98" s="419">
        <v>12000</v>
      </c>
      <c r="L98" s="419"/>
      <c r="M98" s="419"/>
      <c r="N98" s="419">
        <v>12000</v>
      </c>
    </row>
    <row r="99" spans="1:14" ht="15" customHeight="1">
      <c r="A99" s="846"/>
      <c r="B99" s="846"/>
      <c r="C99" s="422" t="s">
        <v>395</v>
      </c>
      <c r="D99" s="419"/>
      <c r="E99" s="419"/>
      <c r="F99" s="419"/>
      <c r="G99" s="419"/>
      <c r="H99" s="419"/>
      <c r="I99" s="419"/>
      <c r="J99" s="419">
        <v>40000</v>
      </c>
      <c r="K99" s="419"/>
      <c r="L99" s="419"/>
      <c r="M99" s="419"/>
      <c r="N99" s="419">
        <v>40000</v>
      </c>
    </row>
    <row r="100" spans="1:14" ht="15" customHeight="1">
      <c r="A100" s="846"/>
      <c r="B100" s="846"/>
      <c r="C100" s="422" t="s">
        <v>404</v>
      </c>
      <c r="D100" s="419"/>
      <c r="E100" s="419"/>
      <c r="F100" s="419"/>
      <c r="G100" s="419"/>
      <c r="H100" s="419"/>
      <c r="I100" s="419"/>
      <c r="J100" s="419"/>
      <c r="K100" s="419">
        <v>100000</v>
      </c>
      <c r="L100" s="419"/>
      <c r="M100" s="419"/>
      <c r="N100" s="419">
        <v>100000</v>
      </c>
    </row>
    <row r="101" spans="1:14" ht="33" customHeight="1">
      <c r="A101" s="846"/>
      <c r="B101" s="846"/>
      <c r="C101" s="422" t="s">
        <v>387</v>
      </c>
      <c r="D101" s="419"/>
      <c r="E101" s="419"/>
      <c r="F101" s="419"/>
      <c r="G101" s="419">
        <v>100000</v>
      </c>
      <c r="H101" s="419"/>
      <c r="I101" s="419"/>
      <c r="J101" s="419"/>
      <c r="K101" s="419"/>
      <c r="L101" s="419"/>
      <c r="M101" s="419"/>
      <c r="N101" s="419">
        <v>100000</v>
      </c>
    </row>
    <row r="102" spans="1:14" ht="34.5" customHeight="1">
      <c r="A102" s="846"/>
      <c r="B102" s="846"/>
      <c r="C102" s="422" t="s">
        <v>128</v>
      </c>
      <c r="D102" s="419"/>
      <c r="E102" s="419"/>
      <c r="F102" s="419"/>
      <c r="G102" s="419"/>
      <c r="H102" s="419"/>
      <c r="I102" s="419"/>
      <c r="J102" s="419"/>
      <c r="K102" s="419"/>
      <c r="L102" s="419"/>
      <c r="M102" s="419">
        <v>200000</v>
      </c>
      <c r="N102" s="419">
        <v>200000</v>
      </c>
    </row>
    <row r="103" spans="1:14" ht="15" customHeight="1">
      <c r="A103" s="846"/>
      <c r="B103" s="846" t="s">
        <v>34</v>
      </c>
      <c r="C103" s="422" t="s">
        <v>40</v>
      </c>
      <c r="D103" s="419"/>
      <c r="E103" s="419">
        <v>5000</v>
      </c>
      <c r="F103" s="419"/>
      <c r="G103" s="419"/>
      <c r="H103" s="419"/>
      <c r="I103" s="419"/>
      <c r="J103" s="419"/>
      <c r="K103" s="419"/>
      <c r="L103" s="419">
        <v>100000</v>
      </c>
      <c r="M103" s="419"/>
      <c r="N103" s="419">
        <v>105000</v>
      </c>
    </row>
    <row r="104" spans="1:14" ht="15" customHeight="1">
      <c r="A104" s="846"/>
      <c r="B104" s="846"/>
      <c r="C104" s="422" t="s">
        <v>129</v>
      </c>
      <c r="D104" s="419"/>
      <c r="E104" s="419"/>
      <c r="F104" s="419"/>
      <c r="G104" s="419"/>
      <c r="H104" s="419"/>
      <c r="I104" s="419"/>
      <c r="J104" s="419"/>
      <c r="K104" s="419"/>
      <c r="L104" s="419"/>
      <c r="M104" s="419">
        <v>10000</v>
      </c>
      <c r="N104" s="419">
        <v>10000</v>
      </c>
    </row>
    <row r="105" spans="1:14" ht="15" customHeight="1">
      <c r="A105" s="846"/>
      <c r="B105" s="846"/>
      <c r="C105" s="422" t="s">
        <v>120</v>
      </c>
      <c r="D105" s="419"/>
      <c r="E105" s="419"/>
      <c r="F105" s="419"/>
      <c r="G105" s="419"/>
      <c r="H105" s="419"/>
      <c r="I105" s="419"/>
      <c r="J105" s="419"/>
      <c r="K105" s="419">
        <v>52500</v>
      </c>
      <c r="L105" s="419"/>
      <c r="M105" s="419"/>
      <c r="N105" s="419">
        <v>52500</v>
      </c>
    </row>
    <row r="106" spans="1:14" ht="15" customHeight="1">
      <c r="A106" s="846"/>
      <c r="B106" s="846"/>
      <c r="C106" s="422" t="s">
        <v>46</v>
      </c>
      <c r="D106" s="419"/>
      <c r="E106" s="419">
        <v>50000</v>
      </c>
      <c r="F106" s="419"/>
      <c r="G106" s="419">
        <v>10000</v>
      </c>
      <c r="H106" s="419"/>
      <c r="I106" s="419"/>
      <c r="J106" s="419"/>
      <c r="K106" s="419"/>
      <c r="L106" s="419"/>
      <c r="M106" s="419"/>
      <c r="N106" s="419">
        <v>60000</v>
      </c>
    </row>
    <row r="107" spans="1:14" ht="15" customHeight="1">
      <c r="A107" s="846"/>
      <c r="B107" s="846"/>
      <c r="C107" s="422" t="s">
        <v>81</v>
      </c>
      <c r="D107" s="419"/>
      <c r="E107" s="419"/>
      <c r="F107" s="419">
        <v>200000</v>
      </c>
      <c r="G107" s="419"/>
      <c r="H107" s="419">
        <v>10000</v>
      </c>
      <c r="I107" s="419"/>
      <c r="J107" s="419"/>
      <c r="K107" s="419"/>
      <c r="L107" s="419"/>
      <c r="M107" s="419"/>
      <c r="N107" s="419">
        <v>210000</v>
      </c>
    </row>
    <row r="108" spans="1:14" ht="15" customHeight="1">
      <c r="A108" s="846"/>
      <c r="B108" s="846"/>
      <c r="C108" s="422" t="s">
        <v>45</v>
      </c>
      <c r="D108" s="419"/>
      <c r="E108" s="419">
        <v>5000</v>
      </c>
      <c r="F108" s="419"/>
      <c r="G108" s="419"/>
      <c r="H108" s="419"/>
      <c r="I108" s="419"/>
      <c r="J108" s="419"/>
      <c r="K108" s="419"/>
      <c r="L108" s="419">
        <v>5000</v>
      </c>
      <c r="M108" s="419"/>
      <c r="N108" s="419">
        <v>10000</v>
      </c>
    </row>
    <row r="109" spans="1:14" ht="18" customHeight="1">
      <c r="A109" s="863" t="s">
        <v>285</v>
      </c>
      <c r="B109" s="863"/>
      <c r="C109" s="863"/>
      <c r="D109" s="840" t="s">
        <v>130</v>
      </c>
      <c r="E109" s="840" t="s">
        <v>4</v>
      </c>
      <c r="F109" s="840" t="s">
        <v>79</v>
      </c>
      <c r="G109" s="840" t="s">
        <v>83</v>
      </c>
      <c r="H109" s="840" t="s">
        <v>94</v>
      </c>
      <c r="I109" s="840" t="s">
        <v>106</v>
      </c>
      <c r="J109" s="840" t="s">
        <v>115</v>
      </c>
      <c r="K109" s="860" t="s">
        <v>540</v>
      </c>
      <c r="L109" s="843" t="s">
        <v>122</v>
      </c>
      <c r="M109" s="840" t="s">
        <v>126</v>
      </c>
      <c r="N109" s="840" t="s">
        <v>6</v>
      </c>
    </row>
    <row r="110" spans="1:14" ht="18" customHeight="1">
      <c r="A110" s="843"/>
      <c r="B110" s="843"/>
      <c r="C110" s="843"/>
      <c r="D110" s="841"/>
      <c r="E110" s="841"/>
      <c r="F110" s="841"/>
      <c r="G110" s="841"/>
      <c r="H110" s="841"/>
      <c r="I110" s="841"/>
      <c r="J110" s="841"/>
      <c r="K110" s="861"/>
      <c r="L110" s="844"/>
      <c r="M110" s="841"/>
      <c r="N110" s="841"/>
    </row>
    <row r="111" spans="1:14" ht="38.25" customHeight="1">
      <c r="A111" s="849" t="s">
        <v>707</v>
      </c>
      <c r="B111" s="849"/>
      <c r="C111" s="849"/>
      <c r="D111" s="841"/>
      <c r="E111" s="841"/>
      <c r="F111" s="841"/>
      <c r="G111" s="841"/>
      <c r="H111" s="841"/>
      <c r="I111" s="841"/>
      <c r="J111" s="841"/>
      <c r="K111" s="861"/>
      <c r="L111" s="844"/>
      <c r="M111" s="841"/>
      <c r="N111" s="841"/>
    </row>
    <row r="112" spans="1:14" ht="12" customHeight="1">
      <c r="A112" s="864"/>
      <c r="B112" s="864"/>
      <c r="C112" s="864"/>
      <c r="D112" s="841"/>
      <c r="E112" s="841"/>
      <c r="F112" s="841"/>
      <c r="G112" s="841"/>
      <c r="H112" s="841"/>
      <c r="I112" s="841"/>
      <c r="J112" s="841"/>
      <c r="K112" s="861"/>
      <c r="L112" s="844"/>
      <c r="M112" s="841"/>
      <c r="N112" s="841"/>
    </row>
    <row r="113" spans="1:14" ht="6" customHeight="1">
      <c r="A113" s="864"/>
      <c r="B113" s="864"/>
      <c r="C113" s="864"/>
      <c r="D113" s="842"/>
      <c r="E113" s="842"/>
      <c r="F113" s="842"/>
      <c r="G113" s="842"/>
      <c r="H113" s="842"/>
      <c r="I113" s="842"/>
      <c r="J113" s="842"/>
      <c r="K113" s="862"/>
      <c r="L113" s="845"/>
      <c r="M113" s="842"/>
      <c r="N113" s="842"/>
    </row>
    <row r="114" spans="1:14" ht="15" customHeight="1">
      <c r="A114" s="863" t="s">
        <v>15</v>
      </c>
      <c r="B114" s="846" t="s">
        <v>34</v>
      </c>
      <c r="C114" s="422" t="s">
        <v>39</v>
      </c>
      <c r="D114" s="419"/>
      <c r="E114" s="419">
        <v>5000</v>
      </c>
      <c r="F114" s="419"/>
      <c r="G114" s="419">
        <v>1001424</v>
      </c>
      <c r="H114" s="419">
        <v>100000</v>
      </c>
      <c r="I114" s="419"/>
      <c r="J114" s="419"/>
      <c r="K114" s="419"/>
      <c r="L114" s="419"/>
      <c r="M114" s="419"/>
      <c r="N114" s="419">
        <v>1106424</v>
      </c>
    </row>
    <row r="115" spans="1:14" ht="15" customHeight="1">
      <c r="A115" s="863"/>
      <c r="B115" s="846"/>
      <c r="C115" s="422" t="s">
        <v>43</v>
      </c>
      <c r="D115" s="419"/>
      <c r="E115" s="419">
        <v>200000</v>
      </c>
      <c r="F115" s="419"/>
      <c r="G115" s="419"/>
      <c r="H115" s="419">
        <v>220000</v>
      </c>
      <c r="I115" s="419"/>
      <c r="J115" s="419"/>
      <c r="K115" s="419"/>
      <c r="L115" s="419"/>
      <c r="M115" s="419"/>
      <c r="N115" s="419">
        <v>420000</v>
      </c>
    </row>
    <row r="116" spans="1:14" ht="15" customHeight="1">
      <c r="A116" s="863"/>
      <c r="B116" s="846"/>
      <c r="C116" s="422" t="s">
        <v>37</v>
      </c>
      <c r="D116" s="419"/>
      <c r="E116" s="419">
        <v>5000</v>
      </c>
      <c r="F116" s="419">
        <v>50000</v>
      </c>
      <c r="G116" s="419"/>
      <c r="H116" s="419"/>
      <c r="I116" s="419"/>
      <c r="J116" s="419"/>
      <c r="K116" s="419"/>
      <c r="L116" s="419">
        <v>200000</v>
      </c>
      <c r="M116" s="419"/>
      <c r="N116" s="419">
        <v>255000</v>
      </c>
    </row>
    <row r="117" spans="1:14" ht="15" customHeight="1">
      <c r="A117" s="863"/>
      <c r="B117" s="846"/>
      <c r="C117" s="422" t="s">
        <v>41</v>
      </c>
      <c r="D117" s="419"/>
      <c r="E117" s="419">
        <v>50000</v>
      </c>
      <c r="F117" s="419"/>
      <c r="G117" s="419"/>
      <c r="H117" s="419">
        <v>50000</v>
      </c>
      <c r="I117" s="419"/>
      <c r="J117" s="419"/>
      <c r="K117" s="419"/>
      <c r="L117" s="419"/>
      <c r="M117" s="419"/>
      <c r="N117" s="419">
        <v>100000</v>
      </c>
    </row>
    <row r="118" spans="1:14" ht="15" customHeight="1">
      <c r="A118" s="863"/>
      <c r="B118" s="846"/>
      <c r="C118" s="422" t="s">
        <v>101</v>
      </c>
      <c r="D118" s="419"/>
      <c r="E118" s="419"/>
      <c r="F118" s="419"/>
      <c r="G118" s="419"/>
      <c r="H118" s="419">
        <v>200000</v>
      </c>
      <c r="I118" s="419"/>
      <c r="J118" s="419"/>
      <c r="K118" s="419"/>
      <c r="L118" s="419"/>
      <c r="M118" s="419"/>
      <c r="N118" s="419">
        <v>200000</v>
      </c>
    </row>
    <row r="119" spans="1:14" ht="15" customHeight="1">
      <c r="A119" s="863"/>
      <c r="B119" s="846"/>
      <c r="C119" s="422" t="s">
        <v>35</v>
      </c>
      <c r="D119" s="419"/>
      <c r="E119" s="419">
        <v>120000</v>
      </c>
      <c r="F119" s="419"/>
      <c r="G119" s="419">
        <v>15000</v>
      </c>
      <c r="H119" s="419"/>
      <c r="I119" s="419"/>
      <c r="J119" s="419"/>
      <c r="K119" s="419"/>
      <c r="L119" s="419">
        <v>5000</v>
      </c>
      <c r="M119" s="419"/>
      <c r="N119" s="419">
        <v>140000</v>
      </c>
    </row>
    <row r="120" spans="1:14" ht="15" customHeight="1">
      <c r="A120" s="863"/>
      <c r="B120" s="846"/>
      <c r="C120" s="422" t="s">
        <v>48</v>
      </c>
      <c r="D120" s="419"/>
      <c r="E120" s="419">
        <v>5000</v>
      </c>
      <c r="F120" s="419">
        <v>80000</v>
      </c>
      <c r="G120" s="419"/>
      <c r="H120" s="419"/>
      <c r="I120" s="419"/>
      <c r="J120" s="419"/>
      <c r="K120" s="419"/>
      <c r="L120" s="419"/>
      <c r="M120" s="419"/>
      <c r="N120" s="419">
        <v>85000</v>
      </c>
    </row>
    <row r="121" spans="1:14" ht="15" customHeight="1">
      <c r="A121" s="863"/>
      <c r="B121" s="846" t="s">
        <v>50</v>
      </c>
      <c r="C121" s="422" t="s">
        <v>515</v>
      </c>
      <c r="D121" s="419"/>
      <c r="E121" s="419">
        <v>5000</v>
      </c>
      <c r="F121" s="419"/>
      <c r="G121" s="419"/>
      <c r="H121" s="419"/>
      <c r="I121" s="419"/>
      <c r="J121" s="419"/>
      <c r="K121" s="419"/>
      <c r="L121" s="419"/>
      <c r="M121" s="419"/>
      <c r="N121" s="419">
        <v>5000</v>
      </c>
    </row>
    <row r="122" spans="1:14" ht="15" customHeight="1">
      <c r="A122" s="863"/>
      <c r="B122" s="846"/>
      <c r="C122" s="422" t="s">
        <v>53</v>
      </c>
      <c r="D122" s="419"/>
      <c r="E122" s="419">
        <v>10000</v>
      </c>
      <c r="F122" s="419"/>
      <c r="G122" s="419">
        <v>5000</v>
      </c>
      <c r="H122" s="419"/>
      <c r="I122" s="419"/>
      <c r="J122" s="419"/>
      <c r="K122" s="419"/>
      <c r="L122" s="419"/>
      <c r="M122" s="419"/>
      <c r="N122" s="419">
        <v>15000</v>
      </c>
    </row>
    <row r="123" spans="1:14" ht="15" customHeight="1">
      <c r="A123" s="863"/>
      <c r="B123" s="846"/>
      <c r="C123" s="422" t="s">
        <v>55</v>
      </c>
      <c r="D123" s="419"/>
      <c r="E123" s="419">
        <v>40000</v>
      </c>
      <c r="F123" s="419"/>
      <c r="G123" s="419"/>
      <c r="H123" s="419"/>
      <c r="I123" s="419"/>
      <c r="J123" s="419"/>
      <c r="K123" s="419"/>
      <c r="L123" s="419"/>
      <c r="M123" s="419"/>
      <c r="N123" s="419">
        <v>40000</v>
      </c>
    </row>
    <row r="124" spans="1:14" ht="15" customHeight="1">
      <c r="A124" s="863"/>
      <c r="B124" s="846"/>
      <c r="C124" s="422" t="s">
        <v>57</v>
      </c>
      <c r="D124" s="419"/>
      <c r="E124" s="419">
        <v>21000</v>
      </c>
      <c r="F124" s="419"/>
      <c r="G124" s="419"/>
      <c r="H124" s="419"/>
      <c r="I124" s="419"/>
      <c r="J124" s="419"/>
      <c r="K124" s="419"/>
      <c r="L124" s="419">
        <v>1000</v>
      </c>
      <c r="M124" s="419"/>
      <c r="N124" s="419">
        <v>22000</v>
      </c>
    </row>
    <row r="125" spans="1:14" ht="15" customHeight="1">
      <c r="A125" s="863"/>
      <c r="B125" s="846"/>
      <c r="C125" s="422" t="s">
        <v>59</v>
      </c>
      <c r="D125" s="419"/>
      <c r="E125" s="419">
        <v>45000</v>
      </c>
      <c r="F125" s="419"/>
      <c r="G125" s="419">
        <v>24000</v>
      </c>
      <c r="H125" s="419"/>
      <c r="I125" s="419"/>
      <c r="J125" s="419"/>
      <c r="K125" s="419"/>
      <c r="L125" s="419"/>
      <c r="M125" s="419"/>
      <c r="N125" s="419">
        <v>69000</v>
      </c>
    </row>
    <row r="126" spans="1:14" ht="15" customHeight="1">
      <c r="A126" s="863"/>
      <c r="B126" s="846"/>
      <c r="C126" s="422" t="s">
        <v>51</v>
      </c>
      <c r="D126" s="419"/>
      <c r="E126" s="419">
        <v>300000</v>
      </c>
      <c r="F126" s="419"/>
      <c r="G126" s="419">
        <v>10000</v>
      </c>
      <c r="H126" s="419"/>
      <c r="I126" s="419"/>
      <c r="J126" s="419"/>
      <c r="K126" s="419"/>
      <c r="L126" s="419">
        <v>10000</v>
      </c>
      <c r="M126" s="419"/>
      <c r="N126" s="419">
        <v>320000</v>
      </c>
    </row>
    <row r="127" spans="1:14" ht="15" customHeight="1">
      <c r="A127" s="846" t="s">
        <v>60</v>
      </c>
      <c r="B127" s="846" t="s">
        <v>61</v>
      </c>
      <c r="C127" s="422" t="s">
        <v>518</v>
      </c>
      <c r="D127" s="419"/>
      <c r="E127" s="419"/>
      <c r="F127" s="419"/>
      <c r="G127" s="419"/>
      <c r="H127" s="419"/>
      <c r="I127" s="419"/>
      <c r="J127" s="419"/>
      <c r="K127" s="419"/>
      <c r="L127" s="419"/>
      <c r="M127" s="419"/>
      <c r="N127" s="419"/>
    </row>
    <row r="128" spans="1:14" ht="15" customHeight="1">
      <c r="A128" s="846"/>
      <c r="B128" s="846"/>
      <c r="C128" s="422" t="s">
        <v>62</v>
      </c>
      <c r="D128" s="419"/>
      <c r="E128" s="419"/>
      <c r="F128" s="419"/>
      <c r="G128" s="419"/>
      <c r="H128" s="419"/>
      <c r="I128" s="419"/>
      <c r="J128" s="419"/>
      <c r="K128" s="419"/>
      <c r="L128" s="419"/>
      <c r="M128" s="419"/>
      <c r="N128" s="419"/>
    </row>
    <row r="129" spans="1:14" ht="15" customHeight="1">
      <c r="A129" s="846"/>
      <c r="B129" s="846"/>
      <c r="C129" s="422" t="s">
        <v>68</v>
      </c>
      <c r="D129" s="419"/>
      <c r="E129" s="419">
        <v>60000</v>
      </c>
      <c r="F129" s="419">
        <v>50000</v>
      </c>
      <c r="G129" s="419"/>
      <c r="H129" s="419">
        <v>50000</v>
      </c>
      <c r="I129" s="419"/>
      <c r="J129" s="419"/>
      <c r="K129" s="419"/>
      <c r="L129" s="419">
        <v>10000</v>
      </c>
      <c r="M129" s="419"/>
      <c r="N129" s="419">
        <v>170000</v>
      </c>
    </row>
    <row r="130" spans="1:14" ht="15" customHeight="1">
      <c r="A130" s="846"/>
      <c r="B130" s="846"/>
      <c r="C130" s="422" t="s">
        <v>76</v>
      </c>
      <c r="D130" s="419"/>
      <c r="E130" s="419"/>
      <c r="F130" s="419"/>
      <c r="G130" s="419"/>
      <c r="H130" s="419">
        <v>22000</v>
      </c>
      <c r="I130" s="419"/>
      <c r="J130" s="419"/>
      <c r="K130" s="419"/>
      <c r="L130" s="419"/>
      <c r="M130" s="419"/>
      <c r="N130" s="419">
        <v>22000</v>
      </c>
    </row>
    <row r="131" spans="1:14" ht="15" customHeight="1">
      <c r="A131" s="846"/>
      <c r="B131" s="846"/>
      <c r="C131" s="422" t="s">
        <v>380</v>
      </c>
      <c r="D131" s="419"/>
      <c r="E131" s="419">
        <v>4300</v>
      </c>
      <c r="F131" s="419"/>
      <c r="G131" s="419"/>
      <c r="H131" s="419"/>
      <c r="I131" s="419"/>
      <c r="J131" s="419"/>
      <c r="K131" s="419"/>
      <c r="L131" s="419"/>
      <c r="M131" s="419"/>
      <c r="N131" s="419">
        <v>4300</v>
      </c>
    </row>
    <row r="132" spans="1:14" ht="15" customHeight="1">
      <c r="A132" s="846"/>
      <c r="B132" s="846"/>
      <c r="C132" s="422" t="s">
        <v>184</v>
      </c>
      <c r="D132" s="419"/>
      <c r="E132" s="419"/>
      <c r="F132" s="419"/>
      <c r="G132" s="419"/>
      <c r="H132" s="419">
        <v>2500</v>
      </c>
      <c r="I132" s="419"/>
      <c r="J132" s="419"/>
      <c r="K132" s="419"/>
      <c r="L132" s="419"/>
      <c r="M132" s="419"/>
      <c r="N132" s="419">
        <v>2500</v>
      </c>
    </row>
    <row r="133" spans="1:14" ht="15" customHeight="1">
      <c r="A133" s="846"/>
      <c r="B133" s="846"/>
      <c r="C133" s="422" t="s">
        <v>529</v>
      </c>
      <c r="D133" s="419"/>
      <c r="E133" s="419"/>
      <c r="F133" s="419"/>
      <c r="G133" s="419"/>
      <c r="H133" s="419">
        <v>5000</v>
      </c>
      <c r="I133" s="419"/>
      <c r="J133" s="419"/>
      <c r="K133" s="419"/>
      <c r="L133" s="419"/>
      <c r="M133" s="419"/>
      <c r="N133" s="419">
        <v>5000</v>
      </c>
    </row>
    <row r="134" spans="1:14" ht="15" customHeight="1">
      <c r="A134" s="846"/>
      <c r="B134" s="846" t="s">
        <v>124</v>
      </c>
      <c r="C134" s="422" t="s">
        <v>125</v>
      </c>
      <c r="D134" s="419"/>
      <c r="E134" s="419"/>
      <c r="F134" s="419"/>
      <c r="G134" s="419"/>
      <c r="H134" s="419"/>
      <c r="I134" s="419"/>
      <c r="J134" s="419"/>
      <c r="K134" s="419"/>
      <c r="L134" s="419"/>
      <c r="M134" s="419"/>
      <c r="N134" s="419"/>
    </row>
    <row r="135" spans="1:14" ht="15" customHeight="1">
      <c r="A135" s="846"/>
      <c r="B135" s="846"/>
      <c r="C135" s="422" t="s">
        <v>551</v>
      </c>
      <c r="D135" s="419"/>
      <c r="E135" s="419"/>
      <c r="F135" s="419"/>
      <c r="G135" s="419"/>
      <c r="H135" s="419"/>
      <c r="I135" s="419"/>
      <c r="J135" s="419"/>
      <c r="K135" s="419"/>
      <c r="L135" s="419">
        <v>83700</v>
      </c>
      <c r="M135" s="419"/>
      <c r="N135" s="419">
        <v>83700</v>
      </c>
    </row>
    <row r="136" spans="1:14" ht="33.75" customHeight="1">
      <c r="A136" s="846"/>
      <c r="B136" s="846"/>
      <c r="C136" s="422" t="s">
        <v>702</v>
      </c>
      <c r="D136" s="419"/>
      <c r="E136" s="419"/>
      <c r="F136" s="419"/>
      <c r="G136" s="419"/>
      <c r="H136" s="419"/>
      <c r="I136" s="419"/>
      <c r="J136" s="419"/>
      <c r="K136" s="419"/>
      <c r="L136" s="419">
        <v>498000</v>
      </c>
      <c r="M136" s="419"/>
      <c r="N136" s="419">
        <v>498000</v>
      </c>
    </row>
    <row r="137" spans="1:14" ht="33.75" customHeight="1">
      <c r="A137" s="846"/>
      <c r="B137" s="846"/>
      <c r="C137" s="422" t="s">
        <v>552</v>
      </c>
      <c r="D137" s="419"/>
      <c r="E137" s="419"/>
      <c r="F137" s="419"/>
      <c r="G137" s="419"/>
      <c r="H137" s="419"/>
      <c r="I137" s="419"/>
      <c r="J137" s="419"/>
      <c r="K137" s="419"/>
      <c r="L137" s="419">
        <v>137000</v>
      </c>
      <c r="M137" s="419"/>
      <c r="N137" s="419">
        <v>137000</v>
      </c>
    </row>
    <row r="138" spans="1:14" ht="18" customHeight="1">
      <c r="A138" s="863" t="s">
        <v>285</v>
      </c>
      <c r="B138" s="863"/>
      <c r="C138" s="863"/>
      <c r="D138" s="840" t="s">
        <v>130</v>
      </c>
      <c r="E138" s="840" t="s">
        <v>4</v>
      </c>
      <c r="F138" s="840" t="s">
        <v>79</v>
      </c>
      <c r="G138" s="840" t="s">
        <v>83</v>
      </c>
      <c r="H138" s="840" t="s">
        <v>94</v>
      </c>
      <c r="I138" s="840" t="s">
        <v>106</v>
      </c>
      <c r="J138" s="840" t="s">
        <v>115</v>
      </c>
      <c r="K138" s="860" t="s">
        <v>540</v>
      </c>
      <c r="L138" s="843" t="s">
        <v>122</v>
      </c>
      <c r="M138" s="840" t="s">
        <v>126</v>
      </c>
      <c r="N138" s="840" t="s">
        <v>6</v>
      </c>
    </row>
    <row r="139" spans="1:14" ht="18" customHeight="1">
      <c r="A139" s="843"/>
      <c r="B139" s="843"/>
      <c r="C139" s="843"/>
      <c r="D139" s="841"/>
      <c r="E139" s="841"/>
      <c r="F139" s="841"/>
      <c r="G139" s="841"/>
      <c r="H139" s="841"/>
      <c r="I139" s="841"/>
      <c r="J139" s="841"/>
      <c r="K139" s="861"/>
      <c r="L139" s="844"/>
      <c r="M139" s="841"/>
      <c r="N139" s="841"/>
    </row>
    <row r="140" spans="1:14" ht="38.25" customHeight="1">
      <c r="A140" s="849" t="s">
        <v>707</v>
      </c>
      <c r="B140" s="849"/>
      <c r="C140" s="849"/>
      <c r="D140" s="841"/>
      <c r="E140" s="841"/>
      <c r="F140" s="841"/>
      <c r="G140" s="841"/>
      <c r="H140" s="841"/>
      <c r="I140" s="841"/>
      <c r="J140" s="841"/>
      <c r="K140" s="861"/>
      <c r="L140" s="844"/>
      <c r="M140" s="841"/>
      <c r="N140" s="841"/>
    </row>
    <row r="141" spans="1:14" ht="12" customHeight="1">
      <c r="A141" s="864"/>
      <c r="B141" s="864"/>
      <c r="C141" s="864"/>
      <c r="D141" s="841"/>
      <c r="E141" s="841"/>
      <c r="F141" s="841"/>
      <c r="G141" s="841"/>
      <c r="H141" s="841"/>
      <c r="I141" s="841"/>
      <c r="J141" s="841"/>
      <c r="K141" s="861"/>
      <c r="L141" s="844"/>
      <c r="M141" s="841"/>
      <c r="N141" s="841"/>
    </row>
    <row r="142" spans="1:14" ht="6" customHeight="1">
      <c r="A142" s="864"/>
      <c r="B142" s="864"/>
      <c r="C142" s="864"/>
      <c r="D142" s="842"/>
      <c r="E142" s="842"/>
      <c r="F142" s="842"/>
      <c r="G142" s="842"/>
      <c r="H142" s="842"/>
      <c r="I142" s="842"/>
      <c r="J142" s="842"/>
      <c r="K142" s="862"/>
      <c r="L142" s="845"/>
      <c r="M142" s="842"/>
      <c r="N142" s="842"/>
    </row>
    <row r="143" spans="1:14" ht="53.25" customHeight="1">
      <c r="A143" s="846" t="s">
        <v>60</v>
      </c>
      <c r="B143" s="846" t="s">
        <v>124</v>
      </c>
      <c r="C143" s="422" t="s">
        <v>703</v>
      </c>
      <c r="D143" s="419"/>
      <c r="E143" s="419"/>
      <c r="F143" s="419"/>
      <c r="G143" s="419"/>
      <c r="H143" s="419"/>
      <c r="I143" s="419"/>
      <c r="J143" s="419"/>
      <c r="K143" s="419"/>
      <c r="L143" s="419">
        <v>498000</v>
      </c>
      <c r="M143" s="419"/>
      <c r="N143" s="419">
        <v>498000</v>
      </c>
    </row>
    <row r="144" spans="1:14" ht="33.75" customHeight="1">
      <c r="A144" s="846"/>
      <c r="B144" s="846"/>
      <c r="C144" s="422" t="s">
        <v>704</v>
      </c>
      <c r="D144" s="419"/>
      <c r="E144" s="419"/>
      <c r="F144" s="419"/>
      <c r="G144" s="419"/>
      <c r="H144" s="419"/>
      <c r="I144" s="419"/>
      <c r="J144" s="419"/>
      <c r="K144" s="419"/>
      <c r="L144" s="419">
        <v>491000</v>
      </c>
      <c r="M144" s="419"/>
      <c r="N144" s="419">
        <v>491000</v>
      </c>
    </row>
    <row r="145" spans="1:14" ht="33.75" customHeight="1">
      <c r="A145" s="846"/>
      <c r="B145" s="846"/>
      <c r="C145" s="430" t="s">
        <v>672</v>
      </c>
      <c r="D145" s="419"/>
      <c r="E145" s="419"/>
      <c r="F145" s="419"/>
      <c r="G145" s="419"/>
      <c r="H145" s="419"/>
      <c r="I145" s="419"/>
      <c r="J145" s="419"/>
      <c r="K145" s="419"/>
      <c r="L145" s="419">
        <v>489000</v>
      </c>
      <c r="M145" s="419"/>
      <c r="N145" s="419">
        <v>489000</v>
      </c>
    </row>
    <row r="146" spans="1:14" ht="33.75" customHeight="1">
      <c r="A146" s="846"/>
      <c r="B146" s="846"/>
      <c r="C146" s="422" t="s">
        <v>705</v>
      </c>
      <c r="D146" s="419"/>
      <c r="E146" s="419"/>
      <c r="F146" s="419"/>
      <c r="G146" s="419"/>
      <c r="H146" s="419"/>
      <c r="I146" s="419"/>
      <c r="J146" s="419"/>
      <c r="K146" s="419"/>
      <c r="L146" s="419">
        <v>498000</v>
      </c>
      <c r="M146" s="419"/>
      <c r="N146" s="419">
        <v>498000</v>
      </c>
    </row>
    <row r="147" spans="1:14" ht="33.75" customHeight="1">
      <c r="A147" s="846"/>
      <c r="B147" s="846"/>
      <c r="C147" s="422" t="s">
        <v>701</v>
      </c>
      <c r="D147" s="419"/>
      <c r="E147" s="419"/>
      <c r="F147" s="419"/>
      <c r="G147" s="419"/>
      <c r="H147" s="419"/>
      <c r="I147" s="419"/>
      <c r="J147" s="419"/>
      <c r="K147" s="419"/>
      <c r="L147" s="419">
        <v>489000</v>
      </c>
      <c r="M147" s="419"/>
      <c r="N147" s="419">
        <v>489000</v>
      </c>
    </row>
    <row r="148" spans="1:14" ht="15" customHeight="1">
      <c r="A148" s="863" t="s">
        <v>69</v>
      </c>
      <c r="B148" s="846" t="s">
        <v>70</v>
      </c>
      <c r="C148" s="422" t="s">
        <v>534</v>
      </c>
      <c r="D148" s="419"/>
      <c r="E148" s="419"/>
      <c r="F148" s="419"/>
      <c r="G148" s="419"/>
      <c r="H148" s="419"/>
      <c r="I148" s="419"/>
      <c r="J148" s="419"/>
      <c r="K148" s="419"/>
      <c r="L148" s="419"/>
      <c r="M148" s="419"/>
      <c r="N148" s="419"/>
    </row>
    <row r="149" spans="1:14" ht="15" customHeight="1">
      <c r="A149" s="863"/>
      <c r="B149" s="846"/>
      <c r="C149" s="422" t="s">
        <v>93</v>
      </c>
      <c r="D149" s="419"/>
      <c r="E149" s="419"/>
      <c r="F149" s="419"/>
      <c r="G149" s="419"/>
      <c r="H149" s="419"/>
      <c r="I149" s="419"/>
      <c r="J149" s="419"/>
      <c r="K149" s="419"/>
      <c r="L149" s="419"/>
      <c r="M149" s="419"/>
      <c r="N149" s="419"/>
    </row>
    <row r="150" spans="1:14" ht="15" customHeight="1">
      <c r="A150" s="863"/>
      <c r="B150" s="846"/>
      <c r="C150" s="422" t="s">
        <v>533</v>
      </c>
      <c r="D150" s="419"/>
      <c r="E150" s="419"/>
      <c r="F150" s="419"/>
      <c r="G150" s="419"/>
      <c r="H150" s="419"/>
      <c r="I150" s="419"/>
      <c r="J150" s="419"/>
      <c r="K150" s="419"/>
      <c r="L150" s="419"/>
      <c r="M150" s="419"/>
      <c r="N150" s="419"/>
    </row>
    <row r="151" spans="1:14" ht="35.25" customHeight="1">
      <c r="A151" s="863"/>
      <c r="B151" s="846"/>
      <c r="C151" s="422" t="s">
        <v>532</v>
      </c>
      <c r="D151" s="419"/>
      <c r="E151" s="419"/>
      <c r="F151" s="419"/>
      <c r="G151" s="419"/>
      <c r="H151" s="419">
        <v>52500</v>
      </c>
      <c r="I151" s="419"/>
      <c r="J151" s="419"/>
      <c r="K151" s="419"/>
      <c r="L151" s="419"/>
      <c r="M151" s="419"/>
      <c r="N151" s="419">
        <v>52500</v>
      </c>
    </row>
    <row r="152" spans="1:14" ht="33" customHeight="1">
      <c r="A152" s="863"/>
      <c r="B152" s="846"/>
      <c r="C152" s="422" t="s">
        <v>327</v>
      </c>
      <c r="D152" s="419"/>
      <c r="E152" s="419"/>
      <c r="F152" s="419"/>
      <c r="G152" s="419"/>
      <c r="H152" s="419">
        <v>140000</v>
      </c>
      <c r="I152" s="419"/>
      <c r="J152" s="419"/>
      <c r="K152" s="419"/>
      <c r="L152" s="419"/>
      <c r="M152" s="419"/>
      <c r="N152" s="419">
        <v>140000</v>
      </c>
    </row>
    <row r="153" spans="1:14" ht="15" customHeight="1">
      <c r="A153" s="863"/>
      <c r="B153" s="846"/>
      <c r="C153" s="422" t="s">
        <v>446</v>
      </c>
      <c r="D153" s="419"/>
      <c r="E153" s="419"/>
      <c r="F153" s="419"/>
      <c r="G153" s="419">
        <v>30000</v>
      </c>
      <c r="H153" s="419"/>
      <c r="I153" s="419"/>
      <c r="J153" s="419"/>
      <c r="K153" s="419"/>
      <c r="L153" s="419"/>
      <c r="M153" s="419"/>
      <c r="N153" s="419">
        <v>30000</v>
      </c>
    </row>
    <row r="154" spans="1:14" ht="15" customHeight="1">
      <c r="A154" s="863"/>
      <c r="B154" s="846"/>
      <c r="C154" s="422" t="s">
        <v>448</v>
      </c>
      <c r="D154" s="419"/>
      <c r="E154" s="419"/>
      <c r="F154" s="419"/>
      <c r="G154" s="419">
        <v>30000</v>
      </c>
      <c r="H154" s="419"/>
      <c r="I154" s="419"/>
      <c r="J154" s="419"/>
      <c r="K154" s="419"/>
      <c r="L154" s="419"/>
      <c r="M154" s="419"/>
      <c r="N154" s="419">
        <v>30000</v>
      </c>
    </row>
    <row r="155" spans="1:14" ht="15" customHeight="1">
      <c r="A155" s="863"/>
      <c r="B155" s="846"/>
      <c r="C155" s="422" t="s">
        <v>447</v>
      </c>
      <c r="D155" s="429"/>
      <c r="E155" s="429"/>
      <c r="F155" s="429"/>
      <c r="G155" s="429">
        <v>50000</v>
      </c>
      <c r="H155" s="429"/>
      <c r="I155" s="429"/>
      <c r="J155" s="429"/>
      <c r="K155" s="429"/>
      <c r="L155" s="429"/>
      <c r="M155" s="429"/>
      <c r="N155" s="429">
        <v>50000</v>
      </c>
    </row>
    <row r="156" spans="1:14" ht="32.25" customHeight="1">
      <c r="A156" s="863"/>
      <c r="B156" s="846"/>
      <c r="C156" s="430" t="s">
        <v>326</v>
      </c>
      <c r="D156" s="419"/>
      <c r="E156" s="419"/>
      <c r="F156" s="419"/>
      <c r="G156" s="419">
        <v>1932000</v>
      </c>
      <c r="H156" s="419"/>
      <c r="I156" s="419"/>
      <c r="J156" s="419"/>
      <c r="K156" s="419"/>
      <c r="L156" s="419"/>
      <c r="M156" s="419"/>
      <c r="N156" s="419">
        <v>1932000</v>
      </c>
    </row>
    <row r="157" spans="1:14" ht="15" customHeight="1">
      <c r="A157" s="863"/>
      <c r="B157" s="846"/>
      <c r="C157" s="422" t="s">
        <v>535</v>
      </c>
      <c r="D157" s="419"/>
      <c r="E157" s="419"/>
      <c r="F157" s="419"/>
      <c r="G157" s="419"/>
      <c r="H157" s="419">
        <v>96000</v>
      </c>
      <c r="I157" s="419"/>
      <c r="J157" s="419"/>
      <c r="K157" s="419"/>
      <c r="L157" s="419"/>
      <c r="M157" s="419"/>
      <c r="N157" s="419">
        <v>96000</v>
      </c>
    </row>
    <row r="158" spans="1:14" ht="15" customHeight="1">
      <c r="A158" s="863"/>
      <c r="B158" s="846"/>
      <c r="C158" s="431" t="s">
        <v>6</v>
      </c>
      <c r="D158" s="419">
        <v>13946716</v>
      </c>
      <c r="E158" s="419">
        <v>10423800</v>
      </c>
      <c r="F158" s="419">
        <v>1129880</v>
      </c>
      <c r="G158" s="419">
        <v>5474844</v>
      </c>
      <c r="H158" s="419">
        <v>4067460</v>
      </c>
      <c r="I158" s="419">
        <v>664700</v>
      </c>
      <c r="J158" s="419">
        <v>342000</v>
      </c>
      <c r="K158" s="419">
        <v>594500</v>
      </c>
      <c r="L158" s="419">
        <v>6116100</v>
      </c>
      <c r="M158" s="419">
        <v>240000</v>
      </c>
      <c r="N158" s="419">
        <v>43000000</v>
      </c>
    </row>
  </sheetData>
  <sheetProtection/>
  <mergeCells count="117">
    <mergeCell ref="N109:N113"/>
    <mergeCell ref="K109:K113"/>
    <mergeCell ref="D2:D6"/>
    <mergeCell ref="E2:E6"/>
    <mergeCell ref="B7:B17"/>
    <mergeCell ref="B18:B22"/>
    <mergeCell ref="B103:B108"/>
    <mergeCell ref="J88:J92"/>
    <mergeCell ref="B75:B87"/>
    <mergeCell ref="D29:D33"/>
    <mergeCell ref="B93:B102"/>
    <mergeCell ref="B1:N1"/>
    <mergeCell ref="F2:F6"/>
    <mergeCell ref="G2:G6"/>
    <mergeCell ref="K2:K6"/>
    <mergeCell ref="M2:M6"/>
    <mergeCell ref="I2:I6"/>
    <mergeCell ref="A29:C30"/>
    <mergeCell ref="A93:A108"/>
    <mergeCell ref="M88:M92"/>
    <mergeCell ref="A148:A158"/>
    <mergeCell ref="B148:B158"/>
    <mergeCell ref="B127:B133"/>
    <mergeCell ref="B134:B137"/>
    <mergeCell ref="A127:A137"/>
    <mergeCell ref="B114:B120"/>
    <mergeCell ref="A114:A126"/>
    <mergeCell ref="B121:B126"/>
    <mergeCell ref="M138:M142"/>
    <mergeCell ref="N138:N142"/>
    <mergeCell ref="A140:C142"/>
    <mergeCell ref="A143:A147"/>
    <mergeCell ref="H138:H142"/>
    <mergeCell ref="I138:I142"/>
    <mergeCell ref="J138:J142"/>
    <mergeCell ref="B143:B147"/>
    <mergeCell ref="L109:L113"/>
    <mergeCell ref="M109:M113"/>
    <mergeCell ref="A111:C113"/>
    <mergeCell ref="A138:C139"/>
    <mergeCell ref="D138:D142"/>
    <mergeCell ref="E138:E142"/>
    <mergeCell ref="F138:F142"/>
    <mergeCell ref="G138:G142"/>
    <mergeCell ref="K138:K142"/>
    <mergeCell ref="L138:L142"/>
    <mergeCell ref="N88:N92"/>
    <mergeCell ref="A109:C110"/>
    <mergeCell ref="D109:D113"/>
    <mergeCell ref="E109:E113"/>
    <mergeCell ref="F109:F113"/>
    <mergeCell ref="G109:G113"/>
    <mergeCell ref="H109:H113"/>
    <mergeCell ref="I109:I113"/>
    <mergeCell ref="J109:J113"/>
    <mergeCell ref="K88:K92"/>
    <mergeCell ref="A55:C57"/>
    <mergeCell ref="A88:C89"/>
    <mergeCell ref="D88:D92"/>
    <mergeCell ref="E88:E92"/>
    <mergeCell ref="F88:F92"/>
    <mergeCell ref="A90:C92"/>
    <mergeCell ref="A75:A87"/>
    <mergeCell ref="A58:A69"/>
    <mergeCell ref="A72:C74"/>
    <mergeCell ref="M70:M74"/>
    <mergeCell ref="N70:N74"/>
    <mergeCell ref="G70:G74"/>
    <mergeCell ref="L70:L74"/>
    <mergeCell ref="H70:H74"/>
    <mergeCell ref="I70:I74"/>
    <mergeCell ref="A70:C71"/>
    <mergeCell ref="D70:D74"/>
    <mergeCell ref="E70:E74"/>
    <mergeCell ref="F70:F74"/>
    <mergeCell ref="G88:G92"/>
    <mergeCell ref="H88:H92"/>
    <mergeCell ref="K70:K74"/>
    <mergeCell ref="N53:N57"/>
    <mergeCell ref="H29:H33"/>
    <mergeCell ref="I29:I33"/>
    <mergeCell ref="J29:J33"/>
    <mergeCell ref="L88:L92"/>
    <mergeCell ref="I88:I92"/>
    <mergeCell ref="J70:J74"/>
    <mergeCell ref="L53:L57"/>
    <mergeCell ref="H53:H57"/>
    <mergeCell ref="J53:J57"/>
    <mergeCell ref="K53:K57"/>
    <mergeCell ref="N29:N33"/>
    <mergeCell ref="B58:B69"/>
    <mergeCell ref="B39:B52"/>
    <mergeCell ref="D53:D57"/>
    <mergeCell ref="E53:E57"/>
    <mergeCell ref="F53:F57"/>
    <mergeCell ref="G53:G57"/>
    <mergeCell ref="A53:C54"/>
    <mergeCell ref="B23:B28"/>
    <mergeCell ref="A18:A28"/>
    <mergeCell ref="K29:K33"/>
    <mergeCell ref="L29:L33"/>
    <mergeCell ref="M29:M33"/>
    <mergeCell ref="M53:M57"/>
    <mergeCell ref="E29:E33"/>
    <mergeCell ref="F29:F33"/>
    <mergeCell ref="G29:G33"/>
    <mergeCell ref="I53:I57"/>
    <mergeCell ref="N2:N6"/>
    <mergeCell ref="L2:L6"/>
    <mergeCell ref="H2:H6"/>
    <mergeCell ref="J2:J6"/>
    <mergeCell ref="B34:B38"/>
    <mergeCell ref="A34:A52"/>
    <mergeCell ref="A4:C6"/>
    <mergeCell ref="A2:C3"/>
    <mergeCell ref="A7:A17"/>
    <mergeCell ref="A31:C33"/>
  </mergeCells>
  <printOptions/>
  <pageMargins left="0.43" right="0.33" top="0.62992125984252" bottom="0.511811023622047" header="0.31496062992126" footer="0.31496062992126"/>
  <pageSetup firstPageNumber="63" useFirstPageNumber="1" horizontalDpi="600" verticalDpi="600" orientation="landscape" paperSize="9" r:id="rId2"/>
  <headerFooter>
    <oddHeader>&amp;C- &amp;P -</oddHeader>
    <oddFooter>&amp;C- &amp;P -</oddFooter>
  </headerFooter>
  <drawing r:id="rId1"/>
</worksheet>
</file>

<file path=xl/worksheets/sheet15.xml><?xml version="1.0" encoding="utf-8"?>
<worksheet xmlns="http://schemas.openxmlformats.org/spreadsheetml/2006/main" xmlns:r="http://schemas.openxmlformats.org/officeDocument/2006/relationships">
  <dimension ref="A1:A12"/>
  <sheetViews>
    <sheetView zoomScalePageLayoutView="0" workbookViewId="0" topLeftCell="A1">
      <selection activeCell="T15" sqref="T15"/>
    </sheetView>
  </sheetViews>
  <sheetFormatPr defaultColWidth="9.140625" defaultRowHeight="15"/>
  <cols>
    <col min="1" max="16384" width="8.8515625" style="126" customWidth="1"/>
  </cols>
  <sheetData>
    <row r="1" ht="24">
      <c r="A1" s="126" t="s">
        <v>427</v>
      </c>
    </row>
    <row r="2" ht="24">
      <c r="A2" s="126" t="s">
        <v>428</v>
      </c>
    </row>
    <row r="3" ht="24">
      <c r="A3" s="126" t="s">
        <v>410</v>
      </c>
    </row>
    <row r="4" ht="24">
      <c r="A4" s="126" t="s">
        <v>429</v>
      </c>
    </row>
    <row r="5" ht="24">
      <c r="A5" s="126" t="s">
        <v>133</v>
      </c>
    </row>
    <row r="6" ht="24">
      <c r="A6" s="126" t="s">
        <v>430</v>
      </c>
    </row>
    <row r="7" ht="24">
      <c r="A7" s="126" t="s">
        <v>134</v>
      </c>
    </row>
    <row r="8" ht="24">
      <c r="A8" s="126" t="s">
        <v>431</v>
      </c>
    </row>
    <row r="9" ht="24">
      <c r="A9" s="126" t="s">
        <v>135</v>
      </c>
    </row>
    <row r="10" ht="24">
      <c r="A10" s="126" t="s">
        <v>432</v>
      </c>
    </row>
    <row r="11" ht="24">
      <c r="A11" s="126" t="s">
        <v>136</v>
      </c>
    </row>
    <row r="12" ht="24">
      <c r="A12" s="126" t="s">
        <v>433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F16"/>
  <sheetViews>
    <sheetView zoomScalePageLayoutView="0" workbookViewId="0" topLeftCell="A4">
      <selection activeCell="C17" sqref="C17"/>
    </sheetView>
  </sheetViews>
  <sheetFormatPr defaultColWidth="9.00390625" defaultRowHeight="15"/>
  <cols>
    <col min="1" max="1" width="4.7109375" style="248" customWidth="1"/>
    <col min="2" max="2" width="65.57421875" style="248" customWidth="1"/>
    <col min="3" max="3" width="11.00390625" style="249" customWidth="1"/>
    <col min="4" max="4" width="5.00390625" style="249" customWidth="1"/>
    <col min="5" max="5" width="4.7109375" style="248" customWidth="1"/>
    <col min="6" max="6" width="11.00390625" style="249" customWidth="1"/>
    <col min="7" max="16384" width="9.00390625" style="248" customWidth="1"/>
  </cols>
  <sheetData>
    <row r="2" spans="2:6" ht="33" customHeight="1">
      <c r="B2" s="548" t="s">
        <v>148</v>
      </c>
      <c r="C2" s="548"/>
      <c r="D2" s="234"/>
      <c r="F2" s="234"/>
    </row>
    <row r="3" ht="24" customHeight="1">
      <c r="B3" s="10"/>
    </row>
    <row r="4" spans="2:6" ht="27.75" customHeight="1">
      <c r="B4" s="11"/>
      <c r="C4" s="12" t="s">
        <v>149</v>
      </c>
      <c r="D4" s="12"/>
      <c r="F4" s="12"/>
    </row>
    <row r="5" spans="2:6" ht="22.5" customHeight="1">
      <c r="B5" s="13" t="s">
        <v>150</v>
      </c>
      <c r="C5" s="14"/>
      <c r="D5" s="14"/>
      <c r="F5" s="14"/>
    </row>
    <row r="6" spans="2:6" ht="22.5" customHeight="1">
      <c r="B6" s="15" t="s">
        <v>477</v>
      </c>
      <c r="C6" s="16" t="s">
        <v>418</v>
      </c>
      <c r="D6" s="16"/>
      <c r="F6" s="16"/>
    </row>
    <row r="7" spans="2:6" ht="24">
      <c r="B7" s="13"/>
      <c r="C7" s="14"/>
      <c r="D7" s="14"/>
      <c r="F7" s="14"/>
    </row>
    <row r="8" spans="2:6" ht="22.5" customHeight="1">
      <c r="B8" s="13" t="s">
        <v>151</v>
      </c>
      <c r="C8" s="14"/>
      <c r="D8" s="14"/>
      <c r="F8" s="14"/>
    </row>
    <row r="9" spans="2:6" ht="24" customHeight="1">
      <c r="B9" s="247" t="s">
        <v>679</v>
      </c>
      <c r="C9" s="14">
        <v>4</v>
      </c>
      <c r="D9" s="14"/>
      <c r="F9" s="14"/>
    </row>
    <row r="10" spans="2:6" ht="24">
      <c r="B10" s="15" t="s">
        <v>152</v>
      </c>
      <c r="C10" s="14" t="s">
        <v>419</v>
      </c>
      <c r="D10" s="14"/>
      <c r="F10" s="16"/>
    </row>
    <row r="11" spans="2:6" ht="22.5" customHeight="1">
      <c r="B11" s="15" t="s">
        <v>476</v>
      </c>
      <c r="C11" s="16" t="s">
        <v>420</v>
      </c>
      <c r="D11" s="16"/>
      <c r="F11" s="14"/>
    </row>
    <row r="12" spans="2:6" ht="22.5" customHeight="1">
      <c r="B12" s="15" t="s">
        <v>153</v>
      </c>
      <c r="C12" s="14" t="s">
        <v>421</v>
      </c>
      <c r="D12" s="14"/>
      <c r="F12" s="14"/>
    </row>
    <row r="13" spans="2:6" ht="22.5" customHeight="1">
      <c r="B13" s="15" t="s">
        <v>154</v>
      </c>
      <c r="C13" s="14" t="s">
        <v>680</v>
      </c>
      <c r="D13" s="14"/>
      <c r="F13" s="14"/>
    </row>
    <row r="14" spans="2:6" ht="22.5" customHeight="1">
      <c r="B14" s="15" t="s">
        <v>155</v>
      </c>
      <c r="C14" s="14" t="s">
        <v>713</v>
      </c>
      <c r="D14" s="14"/>
      <c r="F14" s="14"/>
    </row>
    <row r="15" spans="2:6" ht="22.5" customHeight="1">
      <c r="B15" s="15" t="s">
        <v>0</v>
      </c>
      <c r="C15" s="14" t="s">
        <v>761</v>
      </c>
      <c r="D15" s="14"/>
      <c r="F15" s="248"/>
    </row>
    <row r="16" spans="2:6" ht="22.5" customHeight="1">
      <c r="B16" s="15" t="s">
        <v>156</v>
      </c>
      <c r="C16" s="17" t="s">
        <v>762</v>
      </c>
      <c r="D16" s="17"/>
      <c r="F16" s="17"/>
    </row>
  </sheetData>
  <sheetProtection/>
  <mergeCells count="1">
    <mergeCell ref="B2: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C4" sqref="C4"/>
    </sheetView>
  </sheetViews>
  <sheetFormatPr defaultColWidth="9.00390625" defaultRowHeight="15"/>
  <cols>
    <col min="1" max="1" width="85.28125" style="4" customWidth="1"/>
    <col min="2" max="16384" width="9.00390625" style="4" customWidth="1"/>
  </cols>
  <sheetData>
    <row r="1" ht="64.5" customHeight="1">
      <c r="A1" s="3"/>
    </row>
    <row r="2" ht="44.25" customHeight="1">
      <c r="A2" s="7" t="s">
        <v>143</v>
      </c>
    </row>
    <row r="3" ht="93.75" customHeight="1">
      <c r="A3" s="7" t="s">
        <v>144</v>
      </c>
    </row>
    <row r="4" ht="81" customHeight="1">
      <c r="A4" s="7" t="s">
        <v>470</v>
      </c>
    </row>
    <row r="5" ht="144.75" customHeight="1">
      <c r="A5" s="7"/>
    </row>
    <row r="6" ht="69" customHeight="1">
      <c r="A6" s="7" t="s">
        <v>141</v>
      </c>
    </row>
    <row r="7" ht="46.5" customHeight="1">
      <c r="A7" s="7" t="s">
        <v>2</v>
      </c>
    </row>
    <row r="8" ht="99.75" customHeight="1">
      <c r="A8" s="7" t="s">
        <v>142</v>
      </c>
    </row>
    <row r="9" ht="46.5" customHeight="1">
      <c r="A9" s="3"/>
    </row>
    <row r="10" ht="81.75" customHeight="1">
      <c r="A10" s="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41"/>
  <sheetViews>
    <sheetView zoomScaleSheetLayoutView="90" workbookViewId="0" topLeftCell="A1">
      <selection activeCell="S9" sqref="S9"/>
    </sheetView>
  </sheetViews>
  <sheetFormatPr defaultColWidth="9.140625" defaultRowHeight="15"/>
  <cols>
    <col min="1" max="1" width="2.421875" style="1" customWidth="1"/>
    <col min="2" max="2" width="3.28125" style="1" customWidth="1"/>
    <col min="3" max="3" width="1.7109375" style="1" customWidth="1"/>
    <col min="4" max="4" width="2.7109375" style="1" customWidth="1"/>
    <col min="5" max="7" width="10.7109375" style="1" customWidth="1"/>
    <col min="8" max="8" width="3.7109375" style="1" customWidth="1"/>
    <col min="9" max="9" width="4.57421875" style="24" customWidth="1"/>
    <col min="10" max="10" width="2.28125" style="21" customWidth="1"/>
    <col min="11" max="12" width="10.7109375" style="1" customWidth="1"/>
    <col min="13" max="13" width="4.7109375" style="1" customWidth="1"/>
    <col min="14" max="15" width="0" style="1" hidden="1" customWidth="1"/>
    <col min="16" max="16" width="7.57421875" style="1" customWidth="1"/>
    <col min="17" max="17" width="6.7109375" style="1" customWidth="1"/>
    <col min="18" max="16384" width="8.8515625" style="1" customWidth="1"/>
  </cols>
  <sheetData>
    <row r="1" spans="1:14" ht="21" customHeight="1">
      <c r="A1" s="556" t="s">
        <v>230</v>
      </c>
      <c r="B1" s="557"/>
      <c r="C1" s="557"/>
      <c r="D1" s="557"/>
      <c r="E1" s="557"/>
      <c r="F1" s="557"/>
      <c r="G1" s="557"/>
      <c r="H1" s="557"/>
      <c r="I1" s="557"/>
      <c r="J1" s="557"/>
      <c r="K1" s="557"/>
      <c r="L1" s="557"/>
      <c r="M1" s="557"/>
      <c r="N1" s="557"/>
    </row>
    <row r="2" spans="1:14" ht="21" customHeight="1">
      <c r="A2" s="558" t="s">
        <v>472</v>
      </c>
      <c r="B2" s="557"/>
      <c r="C2" s="557"/>
      <c r="D2" s="557"/>
      <c r="E2" s="557"/>
      <c r="F2" s="557"/>
      <c r="G2" s="557"/>
      <c r="H2" s="557"/>
      <c r="I2" s="557"/>
      <c r="J2" s="557"/>
      <c r="K2" s="557"/>
      <c r="L2" s="557"/>
      <c r="M2" s="557"/>
      <c r="N2" s="557"/>
    </row>
    <row r="3" spans="1:14" s="20" customFormat="1" ht="21" customHeight="1">
      <c r="A3" s="559" t="s">
        <v>422</v>
      </c>
      <c r="B3" s="550"/>
      <c r="C3" s="550"/>
      <c r="D3" s="550"/>
      <c r="E3" s="550"/>
      <c r="F3" s="550"/>
      <c r="G3" s="550"/>
      <c r="H3" s="550"/>
      <c r="I3" s="550"/>
      <c r="J3" s="550"/>
      <c r="K3" s="550"/>
      <c r="L3" s="550"/>
      <c r="M3" s="550"/>
      <c r="N3" s="550"/>
    </row>
    <row r="4" spans="1:17" s="20" customFormat="1" ht="93" customHeight="1">
      <c r="A4" s="555" t="s">
        <v>471</v>
      </c>
      <c r="B4" s="555"/>
      <c r="C4" s="555"/>
      <c r="D4" s="555"/>
      <c r="E4" s="555"/>
      <c r="F4" s="555"/>
      <c r="G4" s="555"/>
      <c r="H4" s="555"/>
      <c r="I4" s="555"/>
      <c r="J4" s="555"/>
      <c r="K4" s="555"/>
      <c r="L4" s="555"/>
      <c r="M4" s="555"/>
      <c r="N4" s="555"/>
      <c r="O4" s="555"/>
      <c r="P4" s="555"/>
      <c r="Q4" s="555"/>
    </row>
    <row r="5" spans="1:14" s="20" customFormat="1" ht="21" customHeight="1">
      <c r="A5" s="66" t="s">
        <v>1</v>
      </c>
      <c r="B5" s="559" t="s">
        <v>231</v>
      </c>
      <c r="C5" s="550"/>
      <c r="D5" s="550"/>
      <c r="E5" s="550"/>
      <c r="F5" s="550"/>
      <c r="G5" s="550"/>
      <c r="H5" s="550"/>
      <c r="I5" s="550"/>
      <c r="J5" s="550"/>
      <c r="K5" s="550"/>
      <c r="L5" s="550"/>
      <c r="M5" s="550"/>
      <c r="N5" s="550"/>
    </row>
    <row r="6" spans="1:14" s="20" customFormat="1" ht="21" customHeight="1">
      <c r="A6" s="66" t="s">
        <v>1</v>
      </c>
      <c r="B6" s="549" t="s">
        <v>1</v>
      </c>
      <c r="C6" s="550"/>
      <c r="D6" s="549" t="s">
        <v>232</v>
      </c>
      <c r="E6" s="550"/>
      <c r="F6" s="550"/>
      <c r="G6" s="550"/>
      <c r="H6" s="550"/>
      <c r="I6" s="550"/>
      <c r="J6" s="550"/>
      <c r="K6" s="550"/>
      <c r="L6" s="550"/>
      <c r="M6" s="550"/>
      <c r="N6" s="550"/>
    </row>
    <row r="7" spans="1:17" s="20" customFormat="1" ht="22.5" customHeight="1">
      <c r="A7" s="66" t="s">
        <v>1</v>
      </c>
      <c r="B7" s="549" t="s">
        <v>1</v>
      </c>
      <c r="C7" s="550"/>
      <c r="D7" s="66" t="s">
        <v>1</v>
      </c>
      <c r="E7" s="555" t="s">
        <v>714</v>
      </c>
      <c r="F7" s="555"/>
      <c r="G7" s="555"/>
      <c r="H7" s="555"/>
      <c r="I7" s="555"/>
      <c r="J7" s="555"/>
      <c r="K7" s="555"/>
      <c r="L7" s="555"/>
      <c r="M7" s="555"/>
      <c r="N7" s="555"/>
      <c r="O7" s="555"/>
      <c r="P7" s="555"/>
      <c r="Q7" s="555"/>
    </row>
    <row r="8" spans="1:14" s="20" customFormat="1" ht="21" customHeight="1">
      <c r="A8" s="66" t="s">
        <v>1</v>
      </c>
      <c r="B8" s="549" t="s">
        <v>1</v>
      </c>
      <c r="C8" s="550"/>
      <c r="D8" s="66" t="s">
        <v>1</v>
      </c>
      <c r="E8" s="549" t="s">
        <v>748</v>
      </c>
      <c r="F8" s="550"/>
      <c r="G8" s="550"/>
      <c r="H8" s="550"/>
      <c r="I8" s="550"/>
      <c r="J8" s="550"/>
      <c r="K8" s="550"/>
      <c r="L8" s="550"/>
      <c r="M8" s="550"/>
      <c r="N8" s="550"/>
    </row>
    <row r="9" spans="1:14" s="20" customFormat="1" ht="21" customHeight="1">
      <c r="A9" s="66" t="s">
        <v>1</v>
      </c>
      <c r="B9" s="549" t="s">
        <v>1</v>
      </c>
      <c r="C9" s="550"/>
      <c r="D9" s="66" t="s">
        <v>1</v>
      </c>
      <c r="E9" s="549" t="s">
        <v>473</v>
      </c>
      <c r="F9" s="550"/>
      <c r="G9" s="550"/>
      <c r="H9" s="550"/>
      <c r="I9" s="550"/>
      <c r="J9" s="550"/>
      <c r="K9" s="550"/>
      <c r="L9" s="550"/>
      <c r="M9" s="550"/>
      <c r="N9" s="550"/>
    </row>
    <row r="10" spans="1:14" s="20" customFormat="1" ht="21" customHeight="1">
      <c r="A10" s="66" t="s">
        <v>1</v>
      </c>
      <c r="B10" s="549" t="s">
        <v>1</v>
      </c>
      <c r="C10" s="550"/>
      <c r="D10" s="66" t="s">
        <v>1</v>
      </c>
      <c r="E10" s="549" t="s">
        <v>474</v>
      </c>
      <c r="F10" s="550"/>
      <c r="G10" s="550"/>
      <c r="H10" s="550"/>
      <c r="I10" s="550"/>
      <c r="J10" s="550"/>
      <c r="K10" s="550"/>
      <c r="L10" s="550"/>
      <c r="M10" s="550"/>
      <c r="N10" s="550"/>
    </row>
    <row r="11" spans="1:17" s="20" customFormat="1" ht="21" customHeight="1">
      <c r="A11" s="66" t="s">
        <v>1</v>
      </c>
      <c r="B11" s="549" t="s">
        <v>1</v>
      </c>
      <c r="C11" s="550"/>
      <c r="D11" s="66" t="s">
        <v>1</v>
      </c>
      <c r="E11" s="549" t="s">
        <v>360</v>
      </c>
      <c r="F11" s="550"/>
      <c r="G11" s="550"/>
      <c r="H11" s="550"/>
      <c r="I11" s="550"/>
      <c r="J11" s="550"/>
      <c r="K11" s="550"/>
      <c r="L11" s="550"/>
      <c r="M11" s="550"/>
      <c r="N11" s="550"/>
      <c r="O11" s="1"/>
      <c r="P11" s="1"/>
      <c r="Q11" s="1"/>
    </row>
    <row r="12" spans="1:17" s="20" customFormat="1" ht="21" customHeight="1">
      <c r="A12" s="66" t="s">
        <v>1</v>
      </c>
      <c r="B12" s="549" t="s">
        <v>1</v>
      </c>
      <c r="C12" s="550"/>
      <c r="D12" s="66" t="s">
        <v>1</v>
      </c>
      <c r="E12" s="549" t="s">
        <v>361</v>
      </c>
      <c r="F12" s="550"/>
      <c r="G12" s="550"/>
      <c r="H12" s="550"/>
      <c r="I12" s="550"/>
      <c r="J12" s="550"/>
      <c r="K12" s="550"/>
      <c r="L12" s="550"/>
      <c r="M12" s="550"/>
      <c r="N12" s="550"/>
      <c r="O12" s="1"/>
      <c r="P12" s="1"/>
      <c r="Q12" s="1"/>
    </row>
    <row r="13" spans="1:17" s="20" customFormat="1" ht="9" customHeight="1">
      <c r="A13" s="1"/>
      <c r="B13" s="1"/>
      <c r="C13" s="1"/>
      <c r="D13" s="1"/>
      <c r="E13" s="1"/>
      <c r="F13" s="1"/>
      <c r="G13" s="1"/>
      <c r="H13" s="1"/>
      <c r="I13" s="1"/>
      <c r="J13" s="1"/>
      <c r="K13" s="1"/>
      <c r="L13" s="1"/>
      <c r="M13" s="1"/>
      <c r="N13" s="1"/>
      <c r="O13" s="1"/>
      <c r="P13" s="1"/>
      <c r="Q13" s="1"/>
    </row>
    <row r="14" spans="1:17" s="20" customFormat="1" ht="21" customHeight="1">
      <c r="A14" s="66" t="s">
        <v>1</v>
      </c>
      <c r="B14" s="549" t="s">
        <v>1</v>
      </c>
      <c r="C14" s="550"/>
      <c r="D14" s="549" t="s">
        <v>362</v>
      </c>
      <c r="E14" s="550"/>
      <c r="F14" s="550"/>
      <c r="G14" s="550"/>
      <c r="H14" s="550"/>
      <c r="I14" s="550"/>
      <c r="J14" s="550"/>
      <c r="K14" s="550"/>
      <c r="L14" s="550"/>
      <c r="M14" s="550"/>
      <c r="N14" s="550"/>
      <c r="O14" s="1"/>
      <c r="P14" s="1"/>
      <c r="Q14" s="1"/>
    </row>
    <row r="15" spans="1:17" s="20" customFormat="1" ht="9" customHeight="1">
      <c r="A15" s="1"/>
      <c r="B15" s="1"/>
      <c r="C15" s="1"/>
      <c r="D15" s="1"/>
      <c r="E15" s="1"/>
      <c r="F15" s="1"/>
      <c r="G15" s="1"/>
      <c r="H15" s="1"/>
      <c r="I15" s="1"/>
      <c r="J15" s="1"/>
      <c r="K15" s="1"/>
      <c r="L15" s="1"/>
      <c r="M15" s="1"/>
      <c r="N15" s="1"/>
      <c r="O15" s="1"/>
      <c r="P15" s="1"/>
      <c r="Q15" s="1"/>
    </row>
    <row r="16" spans="1:17" s="20" customFormat="1" ht="21" customHeight="1">
      <c r="A16" s="66" t="s">
        <v>1</v>
      </c>
      <c r="B16" s="554" t="s">
        <v>747</v>
      </c>
      <c r="C16" s="554"/>
      <c r="D16" s="554"/>
      <c r="E16" s="554"/>
      <c r="F16" s="554"/>
      <c r="G16" s="554"/>
      <c r="H16" s="554"/>
      <c r="I16" s="554"/>
      <c r="J16" s="554"/>
      <c r="K16" s="554"/>
      <c r="L16" s="554"/>
      <c r="M16" s="554"/>
      <c r="N16" s="554"/>
      <c r="O16" s="554"/>
      <c r="P16" s="1"/>
      <c r="Q16" s="1"/>
    </row>
    <row r="17" spans="1:17" s="20" customFormat="1" ht="21" customHeight="1">
      <c r="A17" s="66" t="s">
        <v>1</v>
      </c>
      <c r="B17" s="549" t="s">
        <v>1</v>
      </c>
      <c r="C17" s="550"/>
      <c r="D17" s="549" t="s">
        <v>708</v>
      </c>
      <c r="E17" s="550"/>
      <c r="F17" s="550"/>
      <c r="G17" s="550"/>
      <c r="H17" s="550"/>
      <c r="I17" s="550"/>
      <c r="J17" s="550"/>
      <c r="K17" s="550"/>
      <c r="L17" s="550"/>
      <c r="M17" s="550"/>
      <c r="N17" s="550"/>
      <c r="O17" s="1"/>
      <c r="P17" s="1"/>
      <c r="Q17" s="1"/>
    </row>
    <row r="18" spans="1:17" s="20" customFormat="1" ht="21" customHeight="1">
      <c r="A18" s="66" t="s">
        <v>1</v>
      </c>
      <c r="B18" s="549" t="s">
        <v>1</v>
      </c>
      <c r="C18" s="550"/>
      <c r="D18" s="66" t="s">
        <v>1</v>
      </c>
      <c r="E18" s="549" t="s">
        <v>233</v>
      </c>
      <c r="F18" s="550"/>
      <c r="G18" s="550"/>
      <c r="H18" s="550"/>
      <c r="I18" s="550"/>
      <c r="J18" s="550"/>
      <c r="K18" s="64" t="s">
        <v>10</v>
      </c>
      <c r="L18" s="551">
        <v>53120</v>
      </c>
      <c r="M18" s="550"/>
      <c r="N18" s="552" t="s">
        <v>7</v>
      </c>
      <c r="O18" s="553"/>
      <c r="P18" s="553"/>
      <c r="Q18" s="553"/>
    </row>
    <row r="19" spans="1:17" s="20" customFormat="1" ht="21" customHeight="1">
      <c r="A19" s="66" t="s">
        <v>1</v>
      </c>
      <c r="B19" s="549" t="s">
        <v>1</v>
      </c>
      <c r="C19" s="550"/>
      <c r="D19" s="66" t="s">
        <v>1</v>
      </c>
      <c r="E19" s="549" t="s">
        <v>234</v>
      </c>
      <c r="F19" s="550"/>
      <c r="G19" s="550"/>
      <c r="H19" s="550"/>
      <c r="I19" s="550"/>
      <c r="J19" s="550"/>
      <c r="K19" s="64" t="s">
        <v>10</v>
      </c>
      <c r="L19" s="551">
        <v>248706.3</v>
      </c>
      <c r="M19" s="550"/>
      <c r="N19" s="552" t="s">
        <v>7</v>
      </c>
      <c r="O19" s="550"/>
      <c r="P19" s="550"/>
      <c r="Q19" s="550"/>
    </row>
    <row r="20" spans="1:17" s="20" customFormat="1" ht="21" customHeight="1">
      <c r="A20" s="66" t="s">
        <v>1</v>
      </c>
      <c r="B20" s="549" t="s">
        <v>1</v>
      </c>
      <c r="C20" s="550"/>
      <c r="D20" s="66" t="s">
        <v>1</v>
      </c>
      <c r="E20" s="549" t="s">
        <v>235</v>
      </c>
      <c r="F20" s="550"/>
      <c r="G20" s="550"/>
      <c r="H20" s="550"/>
      <c r="I20" s="550"/>
      <c r="J20" s="550"/>
      <c r="K20" s="64" t="s">
        <v>10</v>
      </c>
      <c r="L20" s="551">
        <v>276706.3</v>
      </c>
      <c r="M20" s="550"/>
      <c r="N20" s="552" t="s">
        <v>7</v>
      </c>
      <c r="O20" s="550"/>
      <c r="P20" s="550"/>
      <c r="Q20" s="550"/>
    </row>
    <row r="21" spans="1:17" s="20" customFormat="1" ht="21" customHeight="1">
      <c r="A21" s="66" t="s">
        <v>1</v>
      </c>
      <c r="B21" s="549" t="s">
        <v>1</v>
      </c>
      <c r="C21" s="550"/>
      <c r="D21" s="66" t="s">
        <v>1</v>
      </c>
      <c r="E21" s="549" t="s">
        <v>236</v>
      </c>
      <c r="F21" s="550"/>
      <c r="G21" s="550"/>
      <c r="H21" s="550"/>
      <c r="I21" s="550"/>
      <c r="J21" s="550"/>
      <c r="K21" s="64" t="s">
        <v>10</v>
      </c>
      <c r="L21" s="551">
        <v>0</v>
      </c>
      <c r="M21" s="550"/>
      <c r="N21" s="552" t="s">
        <v>7</v>
      </c>
      <c r="O21" s="550"/>
      <c r="P21" s="550"/>
      <c r="Q21" s="550"/>
    </row>
    <row r="22" spans="1:17" s="20" customFormat="1" ht="21" customHeight="1">
      <c r="A22" s="66" t="s">
        <v>1</v>
      </c>
      <c r="B22" s="549" t="s">
        <v>1</v>
      </c>
      <c r="C22" s="550"/>
      <c r="D22" s="66" t="s">
        <v>1</v>
      </c>
      <c r="E22" s="549" t="s">
        <v>237</v>
      </c>
      <c r="F22" s="550"/>
      <c r="G22" s="550"/>
      <c r="H22" s="550"/>
      <c r="I22" s="550"/>
      <c r="J22" s="550"/>
      <c r="K22" s="64" t="s">
        <v>10</v>
      </c>
      <c r="L22" s="551">
        <v>940</v>
      </c>
      <c r="M22" s="550"/>
      <c r="N22" s="552" t="s">
        <v>7</v>
      </c>
      <c r="O22" s="550"/>
      <c r="P22" s="550"/>
      <c r="Q22" s="550"/>
    </row>
    <row r="23" spans="1:17" s="20" customFormat="1" ht="21" customHeight="1">
      <c r="A23" s="66" t="s">
        <v>1</v>
      </c>
      <c r="B23" s="549" t="s">
        <v>1</v>
      </c>
      <c r="C23" s="550"/>
      <c r="D23" s="66" t="s">
        <v>1</v>
      </c>
      <c r="E23" s="549" t="s">
        <v>238</v>
      </c>
      <c r="F23" s="550"/>
      <c r="G23" s="550"/>
      <c r="H23" s="550"/>
      <c r="I23" s="550"/>
      <c r="J23" s="550"/>
      <c r="K23" s="64" t="s">
        <v>10</v>
      </c>
      <c r="L23" s="551">
        <v>1000</v>
      </c>
      <c r="M23" s="550"/>
      <c r="N23" s="552" t="s">
        <v>7</v>
      </c>
      <c r="O23" s="550"/>
      <c r="P23" s="550"/>
      <c r="Q23" s="550"/>
    </row>
    <row r="24" spans="1:17" s="20" customFormat="1" ht="21" customHeight="1">
      <c r="A24" s="66" t="s">
        <v>1</v>
      </c>
      <c r="B24" s="549" t="s">
        <v>1</v>
      </c>
      <c r="C24" s="550"/>
      <c r="D24" s="66" t="s">
        <v>1</v>
      </c>
      <c r="E24" s="549" t="s">
        <v>239</v>
      </c>
      <c r="F24" s="550"/>
      <c r="G24" s="550"/>
      <c r="H24" s="550"/>
      <c r="I24" s="550"/>
      <c r="J24" s="550"/>
      <c r="K24" s="64" t="s">
        <v>10</v>
      </c>
      <c r="L24" s="551">
        <v>18232491.78</v>
      </c>
      <c r="M24" s="550"/>
      <c r="N24" s="552" t="s">
        <v>7</v>
      </c>
      <c r="O24" s="550"/>
      <c r="P24" s="550"/>
      <c r="Q24" s="550"/>
    </row>
    <row r="25" spans="1:17" s="20" customFormat="1" ht="21" customHeight="1">
      <c r="A25" s="66" t="s">
        <v>1</v>
      </c>
      <c r="B25" s="549" t="s">
        <v>1</v>
      </c>
      <c r="C25" s="550"/>
      <c r="D25" s="66" t="s">
        <v>1</v>
      </c>
      <c r="E25" s="549" t="s">
        <v>240</v>
      </c>
      <c r="F25" s="550"/>
      <c r="G25" s="550"/>
      <c r="H25" s="550"/>
      <c r="I25" s="550"/>
      <c r="J25" s="550"/>
      <c r="K25" s="64" t="s">
        <v>10</v>
      </c>
      <c r="L25" s="551">
        <v>18992768</v>
      </c>
      <c r="M25" s="550"/>
      <c r="N25" s="552" t="s">
        <v>7</v>
      </c>
      <c r="O25" s="550"/>
      <c r="P25" s="550"/>
      <c r="Q25" s="550"/>
    </row>
    <row r="26" spans="1:17" s="20" customFormat="1" ht="21" customHeight="1">
      <c r="A26" s="66" t="s">
        <v>1</v>
      </c>
      <c r="B26" s="549" t="s">
        <v>1</v>
      </c>
      <c r="C26" s="550"/>
      <c r="D26" s="555" t="s">
        <v>709</v>
      </c>
      <c r="E26" s="555"/>
      <c r="F26" s="555"/>
      <c r="G26" s="555"/>
      <c r="H26" s="555"/>
      <c r="I26" s="555"/>
      <c r="J26" s="555"/>
      <c r="K26" s="555"/>
      <c r="L26" s="555"/>
      <c r="M26" s="555"/>
      <c r="N26" s="555"/>
      <c r="O26" s="555"/>
      <c r="P26" s="555"/>
      <c r="Q26" s="555"/>
    </row>
    <row r="27" spans="1:17" ht="21" customHeight="1">
      <c r="A27" s="66" t="s">
        <v>1</v>
      </c>
      <c r="B27" s="549" t="s">
        <v>1</v>
      </c>
      <c r="C27" s="550"/>
      <c r="D27" s="549" t="s">
        <v>710</v>
      </c>
      <c r="E27" s="550"/>
      <c r="F27" s="550"/>
      <c r="G27" s="550"/>
      <c r="H27" s="550"/>
      <c r="I27" s="550"/>
      <c r="J27" s="550"/>
      <c r="K27" s="550"/>
      <c r="L27" s="550"/>
      <c r="M27" s="550"/>
      <c r="N27" s="550"/>
      <c r="O27" s="550"/>
      <c r="P27" s="550"/>
      <c r="Q27" s="550"/>
    </row>
    <row r="28" spans="1:17" ht="21" customHeight="1">
      <c r="A28" s="66" t="s">
        <v>1</v>
      </c>
      <c r="B28" s="549" t="s">
        <v>1</v>
      </c>
      <c r="C28" s="550"/>
      <c r="D28" s="66" t="s">
        <v>1</v>
      </c>
      <c r="E28" s="549" t="s">
        <v>131</v>
      </c>
      <c r="F28" s="550"/>
      <c r="G28" s="550"/>
      <c r="H28" s="550"/>
      <c r="I28" s="550"/>
      <c r="J28" s="550"/>
      <c r="K28" s="64" t="s">
        <v>10</v>
      </c>
      <c r="L28" s="551">
        <v>11001594</v>
      </c>
      <c r="M28" s="550"/>
      <c r="N28" s="552" t="s">
        <v>7</v>
      </c>
      <c r="O28" s="550"/>
      <c r="P28" s="550"/>
      <c r="Q28" s="550"/>
    </row>
    <row r="29" spans="1:17" ht="21" customHeight="1">
      <c r="A29" s="66" t="s">
        <v>1</v>
      </c>
      <c r="B29" s="549" t="s">
        <v>1</v>
      </c>
      <c r="C29" s="550"/>
      <c r="D29" s="66" t="s">
        <v>1</v>
      </c>
      <c r="E29" s="549" t="s">
        <v>8</v>
      </c>
      <c r="F29" s="550"/>
      <c r="G29" s="550"/>
      <c r="H29" s="550"/>
      <c r="I29" s="550"/>
      <c r="J29" s="550"/>
      <c r="K29" s="64" t="s">
        <v>10</v>
      </c>
      <c r="L29" s="551">
        <v>9149732</v>
      </c>
      <c r="M29" s="550"/>
      <c r="N29" s="552" t="s">
        <v>7</v>
      </c>
      <c r="O29" s="550"/>
      <c r="P29" s="550"/>
      <c r="Q29" s="550"/>
    </row>
    <row r="30" spans="1:17" ht="21" customHeight="1">
      <c r="A30" s="66" t="s">
        <v>1</v>
      </c>
      <c r="B30" s="549" t="s">
        <v>1</v>
      </c>
      <c r="C30" s="550"/>
      <c r="D30" s="66" t="s">
        <v>1</v>
      </c>
      <c r="E30" s="549" t="s">
        <v>15</v>
      </c>
      <c r="F30" s="550"/>
      <c r="G30" s="550"/>
      <c r="H30" s="550"/>
      <c r="I30" s="550"/>
      <c r="J30" s="550"/>
      <c r="K30" s="64" t="s">
        <v>10</v>
      </c>
      <c r="L30" s="551">
        <v>4334775.9</v>
      </c>
      <c r="M30" s="550"/>
      <c r="N30" s="552" t="s">
        <v>7</v>
      </c>
      <c r="O30" s="550"/>
      <c r="P30" s="550"/>
      <c r="Q30" s="550"/>
    </row>
    <row r="31" spans="1:17" ht="21" customHeight="1">
      <c r="A31" s="66" t="s">
        <v>1</v>
      </c>
      <c r="B31" s="549" t="s">
        <v>1</v>
      </c>
      <c r="C31" s="550"/>
      <c r="D31" s="66" t="s">
        <v>1</v>
      </c>
      <c r="E31" s="549" t="s">
        <v>60</v>
      </c>
      <c r="F31" s="550"/>
      <c r="G31" s="550"/>
      <c r="H31" s="550"/>
      <c r="I31" s="550"/>
      <c r="J31" s="550"/>
      <c r="K31" s="64" t="s">
        <v>10</v>
      </c>
      <c r="L31" s="551">
        <v>3822380</v>
      </c>
      <c r="M31" s="550"/>
      <c r="N31" s="552" t="s">
        <v>7</v>
      </c>
      <c r="O31" s="550"/>
      <c r="P31" s="550"/>
      <c r="Q31" s="550"/>
    </row>
    <row r="32" spans="1:17" ht="21" customHeight="1">
      <c r="A32" s="66" t="s">
        <v>1</v>
      </c>
      <c r="B32" s="549" t="s">
        <v>1</v>
      </c>
      <c r="C32" s="550"/>
      <c r="D32" s="66" t="s">
        <v>1</v>
      </c>
      <c r="E32" s="549" t="s">
        <v>69</v>
      </c>
      <c r="F32" s="550"/>
      <c r="G32" s="550"/>
      <c r="H32" s="550"/>
      <c r="I32" s="550"/>
      <c r="J32" s="550"/>
      <c r="K32" s="432" t="s">
        <v>10</v>
      </c>
      <c r="L32" s="551">
        <v>2403611.87</v>
      </c>
      <c r="M32" s="551"/>
      <c r="N32" s="552" t="s">
        <v>7</v>
      </c>
      <c r="O32" s="552"/>
      <c r="P32" s="552"/>
      <c r="Q32" s="552"/>
    </row>
    <row r="33" spans="1:17" ht="21" customHeight="1">
      <c r="A33" s="66" t="s">
        <v>1</v>
      </c>
      <c r="B33" s="549" t="s">
        <v>1</v>
      </c>
      <c r="C33" s="550"/>
      <c r="D33" s="66" t="s">
        <v>1</v>
      </c>
      <c r="E33" s="549" t="s">
        <v>241</v>
      </c>
      <c r="F33" s="550"/>
      <c r="G33" s="550"/>
      <c r="H33" s="550"/>
      <c r="I33" s="550"/>
      <c r="J33" s="550"/>
      <c r="K33" s="432" t="s">
        <v>10</v>
      </c>
      <c r="L33" s="551">
        <v>0</v>
      </c>
      <c r="M33" s="550"/>
      <c r="N33" s="552" t="s">
        <v>7</v>
      </c>
      <c r="O33" s="550"/>
      <c r="P33" s="550"/>
      <c r="Q33" s="550"/>
    </row>
    <row r="34" ht="30.75" customHeight="1"/>
    <row r="35" spans="1:17" ht="21" customHeight="1">
      <c r="A35" s="66" t="s">
        <v>1</v>
      </c>
      <c r="B35" s="549" t="s">
        <v>1</v>
      </c>
      <c r="C35" s="550"/>
      <c r="D35" s="549" t="s">
        <v>711</v>
      </c>
      <c r="E35" s="550"/>
      <c r="F35" s="550"/>
      <c r="G35" s="550"/>
      <c r="H35" s="550"/>
      <c r="I35" s="550"/>
      <c r="J35" s="550"/>
      <c r="K35" s="550"/>
      <c r="L35" s="550"/>
      <c r="M35" s="550"/>
      <c r="N35" s="550"/>
      <c r="O35" s="550"/>
      <c r="P35" s="550"/>
      <c r="Q35" s="550"/>
    </row>
    <row r="36" spans="9:10" ht="21" customHeight="1">
      <c r="I36" s="1"/>
      <c r="J36" s="1"/>
    </row>
    <row r="37" spans="1:17" ht="21" customHeight="1">
      <c r="A37" s="66" t="s">
        <v>1</v>
      </c>
      <c r="B37" s="549" t="s">
        <v>1</v>
      </c>
      <c r="C37" s="550"/>
      <c r="D37" s="549" t="s">
        <v>712</v>
      </c>
      <c r="E37" s="550"/>
      <c r="F37" s="550"/>
      <c r="G37" s="550"/>
      <c r="H37" s="550"/>
      <c r="I37" s="550"/>
      <c r="J37" s="550"/>
      <c r="K37" s="550"/>
      <c r="L37" s="550"/>
      <c r="M37" s="550"/>
      <c r="N37" s="550"/>
      <c r="O37" s="550"/>
      <c r="P37" s="550"/>
      <c r="Q37" s="550"/>
    </row>
    <row r="38" spans="9:10" ht="21" customHeight="1">
      <c r="I38" s="1"/>
      <c r="J38" s="1"/>
    </row>
    <row r="39" spans="1:17" ht="21" customHeight="1">
      <c r="A39" s="66" t="s">
        <v>1</v>
      </c>
      <c r="B39" s="549" t="s">
        <v>1</v>
      </c>
      <c r="C39" s="550"/>
      <c r="D39" s="549" t="s">
        <v>363</v>
      </c>
      <c r="E39" s="550"/>
      <c r="F39" s="550"/>
      <c r="G39" s="550"/>
      <c r="H39" s="550"/>
      <c r="I39" s="550"/>
      <c r="J39" s="550"/>
      <c r="K39" s="550"/>
      <c r="L39" s="550"/>
      <c r="M39" s="550"/>
      <c r="N39" s="550"/>
      <c r="O39" s="550"/>
      <c r="P39" s="550"/>
      <c r="Q39" s="550"/>
    </row>
    <row r="40" spans="9:10" ht="21" customHeight="1">
      <c r="I40" s="1"/>
      <c r="J40" s="1"/>
    </row>
    <row r="41" spans="1:17" ht="21" customHeight="1">
      <c r="A41" s="66" t="s">
        <v>1</v>
      </c>
      <c r="B41" s="549" t="s">
        <v>1</v>
      </c>
      <c r="C41" s="550"/>
      <c r="D41" s="549" t="s">
        <v>364</v>
      </c>
      <c r="E41" s="550"/>
      <c r="F41" s="550"/>
      <c r="G41" s="550"/>
      <c r="H41" s="550"/>
      <c r="I41" s="550"/>
      <c r="J41" s="550"/>
      <c r="K41" s="550"/>
      <c r="L41" s="550"/>
      <c r="M41" s="550"/>
      <c r="N41" s="550"/>
      <c r="O41" s="550"/>
      <c r="P41" s="550"/>
      <c r="Q41" s="550"/>
    </row>
  </sheetData>
  <sheetProtection/>
  <mergeCells count="92">
    <mergeCell ref="B7:C7"/>
    <mergeCell ref="A1:N1"/>
    <mergeCell ref="A2:N2"/>
    <mergeCell ref="A3:N3"/>
    <mergeCell ref="A4:Q4"/>
    <mergeCell ref="E7:Q7"/>
    <mergeCell ref="B5:N5"/>
    <mergeCell ref="B6:C6"/>
    <mergeCell ref="D6:N6"/>
    <mergeCell ref="B26:C26"/>
    <mergeCell ref="B23:C23"/>
    <mergeCell ref="E23:J23"/>
    <mergeCell ref="L23:M23"/>
    <mergeCell ref="N23:Q23"/>
    <mergeCell ref="B24:C24"/>
    <mergeCell ref="E24:J24"/>
    <mergeCell ref="L24:M24"/>
    <mergeCell ref="N24:Q24"/>
    <mergeCell ref="D26:Q26"/>
    <mergeCell ref="E30:J30"/>
    <mergeCell ref="L30:M30"/>
    <mergeCell ref="N30:Q30"/>
    <mergeCell ref="B27:C27"/>
    <mergeCell ref="D27:Q27"/>
    <mergeCell ref="B28:C28"/>
    <mergeCell ref="E28:J28"/>
    <mergeCell ref="L28:M28"/>
    <mergeCell ref="N28:Q28"/>
    <mergeCell ref="B31:C31"/>
    <mergeCell ref="E31:J31"/>
    <mergeCell ref="L31:M31"/>
    <mergeCell ref="N31:Q31"/>
    <mergeCell ref="B32:C32"/>
    <mergeCell ref="B29:C29"/>
    <mergeCell ref="E29:J29"/>
    <mergeCell ref="L29:M29"/>
    <mergeCell ref="N29:Q29"/>
    <mergeCell ref="B30:C30"/>
    <mergeCell ref="B33:C33"/>
    <mergeCell ref="E32:J32"/>
    <mergeCell ref="L32:M32"/>
    <mergeCell ref="N32:Q32"/>
    <mergeCell ref="B35:C35"/>
    <mergeCell ref="D35:Q35"/>
    <mergeCell ref="E33:J33"/>
    <mergeCell ref="L33:M33"/>
    <mergeCell ref="N33:Q33"/>
    <mergeCell ref="B37:C37"/>
    <mergeCell ref="D37:Q37"/>
    <mergeCell ref="B39:C39"/>
    <mergeCell ref="D39:Q39"/>
    <mergeCell ref="B41:C41"/>
    <mergeCell ref="D41:Q41"/>
    <mergeCell ref="N20:Q20"/>
    <mergeCell ref="B25:C25"/>
    <mergeCell ref="E25:J25"/>
    <mergeCell ref="L25:M25"/>
    <mergeCell ref="N25:Q25"/>
    <mergeCell ref="B22:C22"/>
    <mergeCell ref="E22:J22"/>
    <mergeCell ref="L22:M22"/>
    <mergeCell ref="N22:Q22"/>
    <mergeCell ref="B16:O16"/>
    <mergeCell ref="B14:C14"/>
    <mergeCell ref="D14:N14"/>
    <mergeCell ref="B21:C21"/>
    <mergeCell ref="E21:J21"/>
    <mergeCell ref="L21:M21"/>
    <mergeCell ref="N21:Q21"/>
    <mergeCell ref="B20:C20"/>
    <mergeCell ref="E20:J20"/>
    <mergeCell ref="L20:M20"/>
    <mergeCell ref="B8:C8"/>
    <mergeCell ref="E8:N8"/>
    <mergeCell ref="B9:C9"/>
    <mergeCell ref="E9:N9"/>
    <mergeCell ref="E10:N10"/>
    <mergeCell ref="B19:C19"/>
    <mergeCell ref="E19:J19"/>
    <mergeCell ref="L19:M19"/>
    <mergeCell ref="N19:Q19"/>
    <mergeCell ref="B17:C17"/>
    <mergeCell ref="B18:C18"/>
    <mergeCell ref="E18:J18"/>
    <mergeCell ref="L18:M18"/>
    <mergeCell ref="N18:Q18"/>
    <mergeCell ref="B10:C10"/>
    <mergeCell ref="B11:C11"/>
    <mergeCell ref="E11:N11"/>
    <mergeCell ref="B12:C12"/>
    <mergeCell ref="E12:N12"/>
    <mergeCell ref="D17:N17"/>
  </mergeCells>
  <printOptions/>
  <pageMargins left="0.5905511811023623" right="0.3" top="0.5118110236220472" bottom="0.5118110236220472" header="0.31496062992125984" footer="0.31496062992125984"/>
  <pageSetup firstPageNumber="1" useFirstPageNumber="1" horizontalDpi="600" verticalDpi="600" orientation="portrait" paperSize="9" r:id="rId1"/>
  <headerFooter>
    <oddHeader>&amp;C- &amp;P -</oddHeader>
  </headerFooter>
</worksheet>
</file>

<file path=xl/worksheets/sheet5.xml><?xml version="1.0" encoding="utf-8"?>
<worksheet xmlns="http://schemas.openxmlformats.org/spreadsheetml/2006/main" xmlns:r="http://schemas.openxmlformats.org/officeDocument/2006/relationships">
  <dimension ref="A1:F31"/>
  <sheetViews>
    <sheetView zoomScaleSheetLayoutView="90" workbookViewId="0" topLeftCell="A4">
      <selection activeCell="G23" sqref="G23"/>
    </sheetView>
  </sheetViews>
  <sheetFormatPr defaultColWidth="9.140625" defaultRowHeight="15"/>
  <cols>
    <col min="1" max="1" width="3.7109375" style="1" customWidth="1"/>
    <col min="2" max="2" width="18.140625" style="1" customWidth="1"/>
    <col min="3" max="3" width="28.140625" style="1" customWidth="1"/>
    <col min="4" max="4" width="14.140625" style="1" customWidth="1"/>
    <col min="5" max="5" width="14.00390625" style="1" customWidth="1"/>
    <col min="6" max="6" width="13.8515625" style="1" customWidth="1"/>
    <col min="7" max="16384" width="8.8515625" style="1" customWidth="1"/>
  </cols>
  <sheetData>
    <row r="1" spans="1:6" ht="21" customHeight="1">
      <c r="A1" s="560" t="s">
        <v>230</v>
      </c>
      <c r="B1" s="560"/>
      <c r="C1" s="560"/>
      <c r="D1" s="560"/>
      <c r="E1" s="560"/>
      <c r="F1" s="560"/>
    </row>
    <row r="2" spans="1:6" ht="21" customHeight="1">
      <c r="A2" s="560" t="s">
        <v>470</v>
      </c>
      <c r="B2" s="560"/>
      <c r="C2" s="560"/>
      <c r="D2" s="560"/>
      <c r="E2" s="560"/>
      <c r="F2" s="560"/>
    </row>
    <row r="3" spans="1:6" ht="21" customHeight="1">
      <c r="A3" s="564" t="s">
        <v>2</v>
      </c>
      <c r="B3" s="565"/>
      <c r="C3" s="565"/>
      <c r="D3" s="565"/>
      <c r="E3" s="565"/>
      <c r="F3" s="565"/>
    </row>
    <row r="4" spans="1:6" ht="21" customHeight="1">
      <c r="A4" s="564" t="s">
        <v>206</v>
      </c>
      <c r="B4" s="565"/>
      <c r="C4" s="565"/>
      <c r="D4" s="565"/>
      <c r="E4" s="565"/>
      <c r="F4" s="565"/>
    </row>
    <row r="5" ht="28.5" customHeight="1">
      <c r="A5" s="90" t="s">
        <v>371</v>
      </c>
    </row>
    <row r="6" spans="1:6" ht="42" customHeight="1">
      <c r="A6" s="568" t="s">
        <v>1</v>
      </c>
      <c r="B6" s="569"/>
      <c r="C6" s="567"/>
      <c r="D6" s="85" t="s">
        <v>478</v>
      </c>
      <c r="E6" s="127" t="s">
        <v>479</v>
      </c>
      <c r="F6" s="117" t="s">
        <v>480</v>
      </c>
    </row>
    <row r="7" spans="1:6" ht="21" customHeight="1">
      <c r="A7" s="570" t="s">
        <v>242</v>
      </c>
      <c r="B7" s="569"/>
      <c r="C7" s="567"/>
      <c r="D7" s="86" t="s">
        <v>1</v>
      </c>
      <c r="E7" s="87" t="s">
        <v>1</v>
      </c>
      <c r="F7" s="86" t="s">
        <v>1</v>
      </c>
    </row>
    <row r="8" spans="1:6" ht="21" customHeight="1">
      <c r="A8" s="87" t="s">
        <v>1</v>
      </c>
      <c r="B8" s="566" t="s">
        <v>233</v>
      </c>
      <c r="C8" s="567"/>
      <c r="D8" s="93">
        <v>53120</v>
      </c>
      <c r="E8" s="93">
        <v>340000</v>
      </c>
      <c r="F8" s="93">
        <v>340000</v>
      </c>
    </row>
    <row r="9" spans="1:6" ht="21" customHeight="1">
      <c r="A9" s="87" t="s">
        <v>1</v>
      </c>
      <c r="B9" s="566" t="s">
        <v>234</v>
      </c>
      <c r="C9" s="567"/>
      <c r="D9" s="93">
        <v>248016.8</v>
      </c>
      <c r="E9" s="93">
        <v>308500</v>
      </c>
      <c r="F9" s="93">
        <v>308500</v>
      </c>
    </row>
    <row r="10" spans="1:6" ht="21" customHeight="1">
      <c r="A10" s="87" t="s">
        <v>1</v>
      </c>
      <c r="B10" s="566" t="s">
        <v>235</v>
      </c>
      <c r="C10" s="567"/>
      <c r="D10" s="93">
        <v>276706.3</v>
      </c>
      <c r="E10" s="93">
        <v>400000</v>
      </c>
      <c r="F10" s="93">
        <v>400000</v>
      </c>
    </row>
    <row r="11" spans="1:6" ht="21" customHeight="1">
      <c r="A11" s="87" t="s">
        <v>1</v>
      </c>
      <c r="B11" s="566" t="s">
        <v>237</v>
      </c>
      <c r="C11" s="567"/>
      <c r="D11" s="93">
        <v>940</v>
      </c>
      <c r="E11" s="93">
        <v>60500</v>
      </c>
      <c r="F11" s="93">
        <v>60500</v>
      </c>
    </row>
    <row r="12" spans="1:6" ht="21" customHeight="1">
      <c r="A12" s="87" t="s">
        <v>1</v>
      </c>
      <c r="B12" s="566" t="s">
        <v>238</v>
      </c>
      <c r="C12" s="567"/>
      <c r="D12" s="93">
        <v>1000</v>
      </c>
      <c r="E12" s="93">
        <v>3000</v>
      </c>
      <c r="F12" s="93">
        <v>3000</v>
      </c>
    </row>
    <row r="13" spans="1:6" ht="21" customHeight="1">
      <c r="A13" s="571" t="s">
        <v>365</v>
      </c>
      <c r="B13" s="569"/>
      <c r="C13" s="567"/>
      <c r="D13" s="89">
        <f>SUM(D8:D12)</f>
        <v>579783.1</v>
      </c>
      <c r="E13" s="89">
        <f>SUM(E8:E12)</f>
        <v>1112000</v>
      </c>
      <c r="F13" s="89">
        <f>SUM(F8:F12)</f>
        <v>1112000</v>
      </c>
    </row>
    <row r="14" spans="1:6" ht="21" customHeight="1">
      <c r="A14" s="570" t="s">
        <v>243</v>
      </c>
      <c r="B14" s="569"/>
      <c r="C14" s="567"/>
      <c r="D14" s="86"/>
      <c r="E14" s="86" t="s">
        <v>1</v>
      </c>
      <c r="F14" s="86" t="s">
        <v>1</v>
      </c>
    </row>
    <row r="15" spans="1:6" ht="21" customHeight="1">
      <c r="A15" s="87" t="s">
        <v>1</v>
      </c>
      <c r="B15" s="566" t="s">
        <v>239</v>
      </c>
      <c r="C15" s="567"/>
      <c r="D15" s="93">
        <v>18232491.78</v>
      </c>
      <c r="E15" s="93">
        <v>21888000</v>
      </c>
      <c r="F15" s="93">
        <v>22388000</v>
      </c>
    </row>
    <row r="16" spans="1:6" ht="44.25" customHeight="1">
      <c r="A16" s="572" t="s">
        <v>366</v>
      </c>
      <c r="B16" s="573"/>
      <c r="C16" s="574"/>
      <c r="D16" s="89">
        <f>SUM(D15)</f>
        <v>18232491.78</v>
      </c>
      <c r="E16" s="89">
        <f>SUM(E15)</f>
        <v>21888000</v>
      </c>
      <c r="F16" s="89">
        <f>SUM(F15)</f>
        <v>22388000</v>
      </c>
    </row>
    <row r="17" spans="1:6" ht="23.25" customHeight="1">
      <c r="A17" s="572" t="s">
        <v>244</v>
      </c>
      <c r="B17" s="573"/>
      <c r="C17" s="574"/>
      <c r="D17" s="89"/>
      <c r="E17" s="86" t="s">
        <v>1</v>
      </c>
      <c r="F17" s="86" t="s">
        <v>1</v>
      </c>
    </row>
    <row r="18" spans="1:6" ht="21" customHeight="1">
      <c r="A18" s="87" t="s">
        <v>1</v>
      </c>
      <c r="B18" s="566" t="s">
        <v>240</v>
      </c>
      <c r="C18" s="567"/>
      <c r="D18" s="89">
        <v>18992768</v>
      </c>
      <c r="E18" s="93">
        <v>19500000</v>
      </c>
      <c r="F18" s="93">
        <v>19500000</v>
      </c>
    </row>
    <row r="19" spans="1:6" ht="24" customHeight="1">
      <c r="A19" s="578" t="s">
        <v>367</v>
      </c>
      <c r="B19" s="573"/>
      <c r="C19" s="574"/>
      <c r="D19" s="89">
        <f>SUM(D18)</f>
        <v>18992768</v>
      </c>
      <c r="E19" s="89">
        <f>SUM(E18)</f>
        <v>19500000</v>
      </c>
      <c r="F19" s="89">
        <f>SUM(F18)</f>
        <v>19500000</v>
      </c>
    </row>
    <row r="20" spans="1:6" ht="21" customHeight="1">
      <c r="A20" s="571" t="s">
        <v>6</v>
      </c>
      <c r="B20" s="569"/>
      <c r="C20" s="567"/>
      <c r="D20" s="143">
        <f>+D19+D16+D13</f>
        <v>37805042.88</v>
      </c>
      <c r="E20" s="94">
        <f>+E19+E16+E13</f>
        <v>42500000</v>
      </c>
      <c r="F20" s="94">
        <f>+F19+F16+F13</f>
        <v>43000000</v>
      </c>
    </row>
    <row r="21" spans="1:6" ht="13.5" customHeight="1">
      <c r="A21" s="26"/>
      <c r="B21" s="27"/>
      <c r="C21" s="27"/>
      <c r="D21" s="28"/>
      <c r="E21" s="28"/>
      <c r="F21" s="28"/>
    </row>
    <row r="22" spans="1:5" ht="21" customHeight="1">
      <c r="A22" s="577" t="s">
        <v>372</v>
      </c>
      <c r="B22" s="577"/>
      <c r="C22" s="31"/>
      <c r="D22" s="28"/>
      <c r="E22" s="29"/>
    </row>
    <row r="23" spans="1:6" ht="44.25" customHeight="1">
      <c r="A23" s="561" t="s">
        <v>368</v>
      </c>
      <c r="B23" s="562"/>
      <c r="C23" s="563"/>
      <c r="D23" s="85" t="s">
        <v>699</v>
      </c>
      <c r="E23" s="127" t="s">
        <v>479</v>
      </c>
      <c r="F23" s="117" t="s">
        <v>480</v>
      </c>
    </row>
    <row r="24" spans="1:6" ht="21" customHeight="1">
      <c r="A24" s="576" t="s">
        <v>369</v>
      </c>
      <c r="B24" s="569"/>
      <c r="C24" s="91"/>
      <c r="D24" s="86" t="s">
        <v>1</v>
      </c>
      <c r="E24" s="86" t="s">
        <v>1</v>
      </c>
      <c r="F24" s="86" t="s">
        <v>1</v>
      </c>
    </row>
    <row r="25" spans="1:6" ht="21" customHeight="1">
      <c r="A25" s="87" t="s">
        <v>1</v>
      </c>
      <c r="B25" s="92" t="s">
        <v>131</v>
      </c>
      <c r="C25" s="91"/>
      <c r="D25" s="88">
        <v>11001594</v>
      </c>
      <c r="E25" s="101">
        <v>12588486</v>
      </c>
      <c r="F25" s="101">
        <v>13946716</v>
      </c>
    </row>
    <row r="26" spans="1:6" ht="21" customHeight="1">
      <c r="A26" s="87" t="s">
        <v>1</v>
      </c>
      <c r="B26" s="92" t="s">
        <v>8</v>
      </c>
      <c r="C26" s="91"/>
      <c r="D26" s="88">
        <v>9149732</v>
      </c>
      <c r="E26" s="101">
        <v>11059340</v>
      </c>
      <c r="F26" s="101">
        <v>11188860</v>
      </c>
    </row>
    <row r="27" spans="1:6" ht="21" customHeight="1">
      <c r="A27" s="87" t="s">
        <v>1</v>
      </c>
      <c r="B27" s="92" t="s">
        <v>15</v>
      </c>
      <c r="C27" s="91"/>
      <c r="D27" s="88">
        <v>4334775.9</v>
      </c>
      <c r="E27" s="101">
        <v>11556824</v>
      </c>
      <c r="F27" s="101">
        <v>12146424</v>
      </c>
    </row>
    <row r="28" spans="1:6" ht="21" customHeight="1">
      <c r="A28" s="87" t="s">
        <v>1</v>
      </c>
      <c r="B28" s="92" t="s">
        <v>60</v>
      </c>
      <c r="C28" s="91"/>
      <c r="D28" s="88">
        <v>3822380</v>
      </c>
      <c r="E28" s="101">
        <v>5016850</v>
      </c>
      <c r="F28" s="101">
        <v>3387500</v>
      </c>
    </row>
    <row r="29" spans="1:6" ht="21" customHeight="1">
      <c r="A29" s="87" t="s">
        <v>1</v>
      </c>
      <c r="B29" s="92" t="s">
        <v>69</v>
      </c>
      <c r="C29" s="91"/>
      <c r="D29" s="88">
        <v>2403611.87</v>
      </c>
      <c r="E29" s="101">
        <v>2278500</v>
      </c>
      <c r="F29" s="101">
        <v>2330500</v>
      </c>
    </row>
    <row r="30" spans="1:6" ht="21.75" customHeight="1">
      <c r="A30" s="575" t="s">
        <v>370</v>
      </c>
      <c r="B30" s="569"/>
      <c r="C30" s="91"/>
      <c r="D30" s="88">
        <f>SUM(D25:D29)</f>
        <v>30712093.77</v>
      </c>
      <c r="E30" s="88">
        <f>SUM(E25:E29)</f>
        <v>42500000</v>
      </c>
      <c r="F30" s="88">
        <f>SUM(F25:F29)</f>
        <v>43000000</v>
      </c>
    </row>
    <row r="31" spans="1:6" ht="21.75" customHeight="1">
      <c r="A31" s="575" t="s">
        <v>6</v>
      </c>
      <c r="B31" s="569"/>
      <c r="C31" s="91"/>
      <c r="D31" s="89">
        <f>SUM(D30)</f>
        <v>30712093.77</v>
      </c>
      <c r="E31" s="89">
        <f>+E30</f>
        <v>42500000</v>
      </c>
      <c r="F31" s="89">
        <f>+F30</f>
        <v>43000000</v>
      </c>
    </row>
  </sheetData>
  <sheetProtection/>
  <mergeCells count="24">
    <mergeCell ref="A30:B30"/>
    <mergeCell ref="A24:B24"/>
    <mergeCell ref="A31:B31"/>
    <mergeCell ref="A22:B22"/>
    <mergeCell ref="A20:C20"/>
    <mergeCell ref="A16:C16"/>
    <mergeCell ref="A19:C19"/>
    <mergeCell ref="B8:C8"/>
    <mergeCell ref="A3:F3"/>
    <mergeCell ref="A14:C14"/>
    <mergeCell ref="B15:C15"/>
    <mergeCell ref="B18:C18"/>
    <mergeCell ref="B11:C11"/>
    <mergeCell ref="A17:C17"/>
    <mergeCell ref="A1:F1"/>
    <mergeCell ref="A2:F2"/>
    <mergeCell ref="A23:C23"/>
    <mergeCell ref="A4:F4"/>
    <mergeCell ref="B9:C9"/>
    <mergeCell ref="A6:C6"/>
    <mergeCell ref="A7:C7"/>
    <mergeCell ref="A13:C13"/>
    <mergeCell ref="B10:C10"/>
    <mergeCell ref="B12:C12"/>
  </mergeCells>
  <printOptions/>
  <pageMargins left="0.590551181102362" right="0.31" top="0.590551181102362" bottom="0.590551181102362" header="0.31496062992126" footer="0.31496062992126"/>
  <pageSetup firstPageNumber="3" useFirstPageNumber="1" horizontalDpi="600" verticalDpi="600" orientation="portrait" paperSize="9" r:id="rId1"/>
  <headerFooter>
    <oddHeader>&amp;C- &amp;P -</oddHeader>
  </headerFooter>
</worksheet>
</file>

<file path=xl/worksheets/sheet6.xml><?xml version="1.0" encoding="utf-8"?>
<worksheet xmlns="http://schemas.openxmlformats.org/spreadsheetml/2006/main" xmlns:r="http://schemas.openxmlformats.org/officeDocument/2006/relationships">
  <dimension ref="A3:A10"/>
  <sheetViews>
    <sheetView zoomScalePageLayoutView="0" workbookViewId="0" topLeftCell="A1">
      <selection activeCell="C14" sqref="C14"/>
    </sheetView>
  </sheetViews>
  <sheetFormatPr defaultColWidth="9.00390625" defaultRowHeight="15"/>
  <cols>
    <col min="1" max="1" width="84.7109375" style="3" customWidth="1"/>
    <col min="2" max="16384" width="9.00390625" style="4" customWidth="1"/>
  </cols>
  <sheetData>
    <row r="1" ht="64.5" customHeight="1"/>
    <row r="2" ht="44.25" customHeight="1"/>
    <row r="3" s="9" customFormat="1" ht="93.75" customHeight="1">
      <c r="A3" s="8" t="s">
        <v>145</v>
      </c>
    </row>
    <row r="4" s="9" customFormat="1" ht="81" customHeight="1">
      <c r="A4" s="8" t="s">
        <v>146</v>
      </c>
    </row>
    <row r="5" s="9" customFormat="1" ht="75" customHeight="1">
      <c r="A5" s="8" t="s">
        <v>140</v>
      </c>
    </row>
    <row r="6" s="9" customFormat="1" ht="61.5" customHeight="1">
      <c r="A6" s="8" t="s">
        <v>147</v>
      </c>
    </row>
    <row r="7" s="9" customFormat="1" ht="46.5" customHeight="1">
      <c r="A7" s="8" t="s">
        <v>470</v>
      </c>
    </row>
    <row r="8" s="9" customFormat="1" ht="69.75" customHeight="1">
      <c r="A8" s="8" t="s">
        <v>141</v>
      </c>
    </row>
    <row r="9" s="9" customFormat="1" ht="46.5" customHeight="1">
      <c r="A9" s="8" t="s">
        <v>2</v>
      </c>
    </row>
    <row r="10" s="9" customFormat="1" ht="81.75" customHeight="1">
      <c r="A10" s="8" t="s">
        <v>142</v>
      </c>
    </row>
    <row r="14" ht="64.5" customHeight="1"/>
    <row r="15" ht="54.75" customHeight="1"/>
    <row r="16" ht="74.25" customHeight="1"/>
    <row r="17" ht="70.5" customHeight="1"/>
    <row r="18" ht="94.5" customHeight="1"/>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G23"/>
  <sheetViews>
    <sheetView zoomScaleSheetLayoutView="100" zoomScalePageLayoutView="0" workbookViewId="0" topLeftCell="A1">
      <selection activeCell="F23" sqref="F23"/>
    </sheetView>
  </sheetViews>
  <sheetFormatPr defaultColWidth="9.140625" defaultRowHeight="15"/>
  <cols>
    <col min="1" max="1" width="4.28125" style="1" customWidth="1"/>
    <col min="2" max="2" width="2.7109375" style="1" customWidth="1"/>
    <col min="3" max="3" width="19.28125" style="1" customWidth="1"/>
    <col min="4" max="4" width="37.28125" style="1" customWidth="1"/>
    <col min="5" max="5" width="1.7109375" style="1" customWidth="1"/>
    <col min="6" max="6" width="12.421875" style="1" customWidth="1"/>
    <col min="7" max="8" width="0" style="1" hidden="1" customWidth="1"/>
    <col min="9" max="16384" width="8.8515625" style="1" customWidth="1"/>
  </cols>
  <sheetData>
    <row r="1" spans="2:6" ht="24">
      <c r="B1" s="579" t="s">
        <v>373</v>
      </c>
      <c r="C1" s="579"/>
      <c r="D1" s="579"/>
      <c r="E1" s="579"/>
      <c r="F1" s="579"/>
    </row>
    <row r="2" spans="2:6" ht="18" customHeight="1">
      <c r="B2" s="582" t="s">
        <v>374</v>
      </c>
      <c r="C2" s="583"/>
      <c r="D2" s="583"/>
      <c r="E2" s="583"/>
      <c r="F2" s="583"/>
    </row>
    <row r="3" spans="2:6" ht="16.5" customHeight="1">
      <c r="B3" s="582" t="s">
        <v>470</v>
      </c>
      <c r="C3" s="583"/>
      <c r="D3" s="583"/>
      <c r="E3" s="583"/>
      <c r="F3" s="583"/>
    </row>
    <row r="4" spans="2:6" ht="25.5" customHeight="1">
      <c r="B4" s="582" t="s">
        <v>375</v>
      </c>
      <c r="C4" s="583"/>
      <c r="D4" s="583"/>
      <c r="E4" s="583"/>
      <c r="F4" s="583"/>
    </row>
    <row r="5" spans="2:6" ht="18" customHeight="1">
      <c r="B5" s="582" t="s">
        <v>206</v>
      </c>
      <c r="C5" s="583"/>
      <c r="D5" s="583"/>
      <c r="E5" s="583"/>
      <c r="F5" s="583"/>
    </row>
    <row r="6" spans="2:6" ht="24">
      <c r="B6" s="582"/>
      <c r="C6" s="583"/>
      <c r="D6" s="109"/>
      <c r="E6" s="584"/>
      <c r="F6" s="584"/>
    </row>
    <row r="7" spans="2:7" ht="21" customHeight="1">
      <c r="B7" s="585" t="s">
        <v>376</v>
      </c>
      <c r="C7" s="569"/>
      <c r="D7" s="569"/>
      <c r="E7" s="567"/>
      <c r="F7" s="587" t="s">
        <v>219</v>
      </c>
      <c r="G7" s="567"/>
    </row>
    <row r="8" spans="2:6" ht="21" customHeight="1">
      <c r="B8" s="580" t="s">
        <v>220</v>
      </c>
      <c r="C8" s="581"/>
      <c r="D8" s="581"/>
      <c r="E8" s="581"/>
      <c r="F8" s="154"/>
    </row>
    <row r="9" spans="2:6" ht="21" customHeight="1">
      <c r="B9" s="170"/>
      <c r="C9" s="588" t="s">
        <v>4</v>
      </c>
      <c r="D9" s="589"/>
      <c r="E9" s="112"/>
      <c r="F9" s="102">
        <v>10423800</v>
      </c>
    </row>
    <row r="10" spans="2:6" ht="21" customHeight="1">
      <c r="B10" s="170"/>
      <c r="C10" s="588" t="s">
        <v>79</v>
      </c>
      <c r="D10" s="589"/>
      <c r="E10" s="112"/>
      <c r="F10" s="102">
        <v>1129880</v>
      </c>
    </row>
    <row r="11" spans="2:6" ht="21" customHeight="1">
      <c r="B11" s="592" t="s">
        <v>221</v>
      </c>
      <c r="C11" s="593"/>
      <c r="D11" s="593"/>
      <c r="E11" s="593"/>
      <c r="F11" s="154"/>
    </row>
    <row r="12" spans="2:6" ht="21" customHeight="1">
      <c r="B12" s="170"/>
      <c r="C12" s="586" t="s">
        <v>83</v>
      </c>
      <c r="D12" s="586"/>
      <c r="E12" s="586"/>
      <c r="F12" s="102">
        <v>5474844</v>
      </c>
    </row>
    <row r="13" spans="2:6" ht="21" customHeight="1">
      <c r="B13" s="170"/>
      <c r="C13" s="586" t="s">
        <v>94</v>
      </c>
      <c r="D13" s="586"/>
      <c r="E13" s="586"/>
      <c r="F13" s="102">
        <v>4067460</v>
      </c>
    </row>
    <row r="14" spans="2:6" ht="21" customHeight="1">
      <c r="B14" s="170"/>
      <c r="C14" s="586" t="s">
        <v>106</v>
      </c>
      <c r="D14" s="586"/>
      <c r="E14" s="586"/>
      <c r="F14" s="102">
        <v>664700</v>
      </c>
    </row>
    <row r="15" spans="2:6" ht="21" customHeight="1">
      <c r="B15" s="170"/>
      <c r="C15" s="586" t="s">
        <v>110</v>
      </c>
      <c r="D15" s="586"/>
      <c r="E15" s="586"/>
      <c r="F15" s="102">
        <v>0</v>
      </c>
    </row>
    <row r="16" spans="2:6" ht="21" customHeight="1">
      <c r="B16" s="170"/>
      <c r="C16" s="586" t="s">
        <v>115</v>
      </c>
      <c r="D16" s="586"/>
      <c r="E16" s="586"/>
      <c r="F16" s="102">
        <v>342000</v>
      </c>
    </row>
    <row r="17" spans="2:6" ht="21" customHeight="1">
      <c r="B17" s="170"/>
      <c r="C17" s="586" t="s">
        <v>117</v>
      </c>
      <c r="D17" s="586"/>
      <c r="E17" s="586"/>
      <c r="F17" s="102">
        <v>594500</v>
      </c>
    </row>
    <row r="18" spans="2:6" ht="21" customHeight="1">
      <c r="B18" s="592" t="s">
        <v>222</v>
      </c>
      <c r="C18" s="593"/>
      <c r="D18" s="593"/>
      <c r="E18" s="593"/>
      <c r="F18" s="154"/>
    </row>
    <row r="19" spans="2:6" ht="21" customHeight="1">
      <c r="B19" s="170"/>
      <c r="C19" s="586" t="s">
        <v>122</v>
      </c>
      <c r="D19" s="586"/>
      <c r="E19" s="586"/>
      <c r="F19" s="103">
        <v>6116100</v>
      </c>
    </row>
    <row r="20" spans="2:6" ht="21" customHeight="1">
      <c r="B20" s="170"/>
      <c r="C20" s="586" t="s">
        <v>126</v>
      </c>
      <c r="D20" s="586"/>
      <c r="E20" s="586"/>
      <c r="F20" s="102">
        <v>240000</v>
      </c>
    </row>
    <row r="21" spans="2:6" ht="21" customHeight="1">
      <c r="B21" s="592" t="s">
        <v>223</v>
      </c>
      <c r="C21" s="593"/>
      <c r="D21" s="593"/>
      <c r="E21" s="593"/>
      <c r="F21" s="154"/>
    </row>
    <row r="22" spans="2:6" ht="21" customHeight="1">
      <c r="B22" s="170"/>
      <c r="C22" s="586" t="s">
        <v>130</v>
      </c>
      <c r="D22" s="586"/>
      <c r="E22" s="586"/>
      <c r="F22" s="103">
        <v>13946716</v>
      </c>
    </row>
    <row r="23" spans="2:6" ht="24.75" customHeight="1">
      <c r="B23" s="590" t="s">
        <v>224</v>
      </c>
      <c r="C23" s="591"/>
      <c r="D23" s="591"/>
      <c r="E23" s="591"/>
      <c r="F23" s="104">
        <f>SUM(F9:F22)</f>
        <v>43000000</v>
      </c>
    </row>
    <row r="24" ht="24" customHeight="1"/>
    <row r="25" ht="24" customHeight="1"/>
    <row r="26" ht="24" customHeight="1"/>
    <row r="27" ht="24" customHeight="1"/>
    <row r="28" ht="24" customHeight="1"/>
  </sheetData>
  <sheetProtection/>
  <mergeCells count="25">
    <mergeCell ref="B23:E23"/>
    <mergeCell ref="C20:E20"/>
    <mergeCell ref="B21:E21"/>
    <mergeCell ref="C22:E22"/>
    <mergeCell ref="C14:E14"/>
    <mergeCell ref="B11:E11"/>
    <mergeCell ref="C16:E16"/>
    <mergeCell ref="C19:E19"/>
    <mergeCell ref="B18:E18"/>
    <mergeCell ref="C13:E13"/>
    <mergeCell ref="C17:E17"/>
    <mergeCell ref="B2:F2"/>
    <mergeCell ref="B3:F3"/>
    <mergeCell ref="B4:F4"/>
    <mergeCell ref="B5:F5"/>
    <mergeCell ref="F7:G7"/>
    <mergeCell ref="C9:D9"/>
    <mergeCell ref="C10:D10"/>
    <mergeCell ref="C12:E12"/>
    <mergeCell ref="B1:F1"/>
    <mergeCell ref="B8:E8"/>
    <mergeCell ref="B6:C6"/>
    <mergeCell ref="E6:F6"/>
    <mergeCell ref="B7:E7"/>
    <mergeCell ref="C15:E15"/>
  </mergeCells>
  <printOptions/>
  <pageMargins left="0.94488188976378" right="0.708661417322835" top="0.748031496062992" bottom="0.748031496062992" header="0.31496062992126" footer="0.31496062992126"/>
  <pageSetup firstPageNumber="4" useFirstPageNumber="1" horizontalDpi="600" verticalDpi="600" orientation="portrait" paperSize="9" r:id="rId1"/>
  <headerFooter>
    <oddHeader>&amp;C- &amp;P -</oddHeader>
  </headerFooter>
</worksheet>
</file>

<file path=xl/worksheets/sheet8.xml><?xml version="1.0" encoding="utf-8"?>
<worksheet xmlns="http://schemas.openxmlformats.org/spreadsheetml/2006/main" xmlns:r="http://schemas.openxmlformats.org/officeDocument/2006/relationships">
  <dimension ref="B1:K160"/>
  <sheetViews>
    <sheetView zoomScale="90" zoomScaleNormal="90" workbookViewId="0" topLeftCell="A145">
      <selection activeCell="F121" sqref="F121:F124"/>
    </sheetView>
  </sheetViews>
  <sheetFormatPr defaultColWidth="9.140625" defaultRowHeight="15"/>
  <cols>
    <col min="1" max="1" width="1.1484375" style="1" customWidth="1"/>
    <col min="2" max="2" width="12.00390625" style="1" customWidth="1"/>
    <col min="3" max="3" width="12.28125" style="1" customWidth="1"/>
    <col min="4" max="4" width="4.140625" style="1" customWidth="1"/>
    <col min="5" max="5" width="0.2890625" style="1" customWidth="1"/>
    <col min="6" max="6" width="15.421875" style="1" customWidth="1"/>
    <col min="7" max="7" width="15.7109375" style="128" customWidth="1"/>
    <col min="8" max="8" width="0" style="1" hidden="1" customWidth="1"/>
    <col min="9" max="9" width="13.28125" style="128" customWidth="1"/>
    <col min="10" max="10" width="13.7109375" style="1" customWidth="1"/>
    <col min="11" max="14" width="8.8515625" style="1" customWidth="1"/>
    <col min="15" max="15" width="10.00390625" style="1" bestFit="1" customWidth="1"/>
    <col min="16" max="16384" width="8.8515625" style="1" customWidth="1"/>
  </cols>
  <sheetData>
    <row r="1" spans="2:9" ht="21" customHeight="1">
      <c r="B1" s="626" t="s">
        <v>152</v>
      </c>
      <c r="C1" s="626"/>
      <c r="D1" s="626"/>
      <c r="E1" s="626"/>
      <c r="F1" s="626"/>
      <c r="G1" s="626"/>
      <c r="H1" s="626"/>
      <c r="I1" s="626"/>
    </row>
    <row r="2" spans="2:9" ht="21" customHeight="1">
      <c r="B2" s="627" t="s">
        <v>2</v>
      </c>
      <c r="C2" s="627"/>
      <c r="D2" s="627"/>
      <c r="E2" s="627"/>
      <c r="F2" s="627"/>
      <c r="G2" s="627"/>
      <c r="H2" s="627"/>
      <c r="I2" s="627"/>
    </row>
    <row r="3" spans="2:9" ht="21" customHeight="1">
      <c r="B3" s="627" t="s">
        <v>206</v>
      </c>
      <c r="C3" s="627"/>
      <c r="D3" s="627"/>
      <c r="E3" s="627"/>
      <c r="F3" s="627"/>
      <c r="G3" s="627"/>
      <c r="H3" s="627"/>
      <c r="I3" s="627"/>
    </row>
    <row r="4" ht="21" customHeight="1"/>
    <row r="5" spans="2:11" s="51" customFormat="1" ht="21" customHeight="1">
      <c r="B5" s="634" t="s">
        <v>130</v>
      </c>
      <c r="C5" s="635"/>
      <c r="D5" s="635"/>
      <c r="E5" s="635"/>
      <c r="F5" s="635"/>
      <c r="G5" s="635"/>
      <c r="I5" s="139"/>
      <c r="J5" s="1"/>
      <c r="K5" s="1"/>
    </row>
    <row r="6" ht="9.75" customHeight="1"/>
    <row r="7" spans="2:7" ht="9.75" customHeight="1">
      <c r="B7" s="36"/>
      <c r="C7" s="37"/>
      <c r="D7" s="607" t="s">
        <v>207</v>
      </c>
      <c r="E7" s="38"/>
      <c r="F7" s="623" t="s">
        <v>131</v>
      </c>
      <c r="G7" s="628" t="s">
        <v>6</v>
      </c>
    </row>
    <row r="8" spans="2:7" ht="12" customHeight="1">
      <c r="B8" s="621" t="s">
        <v>208</v>
      </c>
      <c r="C8" s="97"/>
      <c r="D8" s="608"/>
      <c r="E8" s="40"/>
      <c r="F8" s="624"/>
      <c r="G8" s="629"/>
    </row>
    <row r="9" spans="2:7" ht="12" customHeight="1">
      <c r="B9" s="622"/>
      <c r="C9" s="97"/>
      <c r="D9" s="97"/>
      <c r="E9" s="40"/>
      <c r="F9" s="624"/>
      <c r="G9" s="629"/>
    </row>
    <row r="10" spans="2:7" ht="12" customHeight="1">
      <c r="B10" s="42"/>
      <c r="C10" s="43"/>
      <c r="D10" s="43"/>
      <c r="E10" s="44"/>
      <c r="F10" s="625"/>
      <c r="G10" s="630"/>
    </row>
    <row r="11" spans="2:7" ht="21" customHeight="1">
      <c r="B11" s="605" t="s">
        <v>131</v>
      </c>
      <c r="C11" s="569"/>
      <c r="D11" s="569"/>
      <c r="E11" s="567"/>
      <c r="F11" s="110">
        <v>13946716</v>
      </c>
      <c r="G11" s="131">
        <f>SUM(F11)</f>
        <v>13946716</v>
      </c>
    </row>
    <row r="12" spans="2:7" ht="21" customHeight="1">
      <c r="B12" s="606" t="s">
        <v>218</v>
      </c>
      <c r="C12" s="569"/>
      <c r="D12" s="569"/>
      <c r="E12" s="567"/>
      <c r="F12" s="111">
        <v>13946716</v>
      </c>
      <c r="G12" s="131">
        <f>SUM(F12)</f>
        <v>13946716</v>
      </c>
    </row>
    <row r="13" spans="2:7" ht="21" customHeight="1">
      <c r="B13" s="617" t="s">
        <v>6</v>
      </c>
      <c r="C13" s="618"/>
      <c r="D13" s="618"/>
      <c r="E13" s="619"/>
      <c r="F13" s="110">
        <f>+F11</f>
        <v>13946716</v>
      </c>
      <c r="G13" s="131">
        <f>SUM(F13)</f>
        <v>13946716</v>
      </c>
    </row>
    <row r="14" spans="2:7" ht="21" customHeight="1">
      <c r="B14" s="186"/>
      <c r="C14" s="31"/>
      <c r="D14" s="31"/>
      <c r="E14" s="31"/>
      <c r="F14" s="190"/>
      <c r="G14" s="136"/>
    </row>
    <row r="15" spans="2:7" ht="21" customHeight="1">
      <c r="B15" s="620" t="s">
        <v>4</v>
      </c>
      <c r="C15" s="550"/>
      <c r="D15" s="550"/>
      <c r="E15" s="550"/>
      <c r="F15" s="550"/>
      <c r="G15" s="550"/>
    </row>
    <row r="16" ht="15" customHeight="1"/>
    <row r="17" spans="2:10" ht="9.75" customHeight="1">
      <c r="B17" s="36"/>
      <c r="C17" s="37"/>
      <c r="D17" s="607" t="s">
        <v>207</v>
      </c>
      <c r="E17" s="38"/>
      <c r="F17" s="623" t="s">
        <v>5</v>
      </c>
      <c r="G17" s="611" t="s">
        <v>749</v>
      </c>
      <c r="H17" s="39"/>
      <c r="I17" s="614" t="s">
        <v>481</v>
      </c>
      <c r="J17" s="614" t="s">
        <v>6</v>
      </c>
    </row>
    <row r="18" spans="2:10" ht="9.75" customHeight="1">
      <c r="B18" s="621" t="s">
        <v>208</v>
      </c>
      <c r="C18" s="97"/>
      <c r="D18" s="608"/>
      <c r="E18" s="40"/>
      <c r="F18" s="624"/>
      <c r="G18" s="612"/>
      <c r="H18" s="41"/>
      <c r="I18" s="615"/>
      <c r="J18" s="615"/>
    </row>
    <row r="19" spans="2:10" ht="9.75" customHeight="1">
      <c r="B19" s="622"/>
      <c r="C19" s="97"/>
      <c r="D19" s="97"/>
      <c r="E19" s="40"/>
      <c r="F19" s="624"/>
      <c r="G19" s="612"/>
      <c r="H19" s="41"/>
      <c r="I19" s="615"/>
      <c r="J19" s="615"/>
    </row>
    <row r="20" spans="2:10" ht="63" customHeight="1">
      <c r="B20" s="42"/>
      <c r="C20" s="43"/>
      <c r="D20" s="43"/>
      <c r="E20" s="44"/>
      <c r="F20" s="625"/>
      <c r="G20" s="613"/>
      <c r="H20" s="41"/>
      <c r="I20" s="616"/>
      <c r="J20" s="616"/>
    </row>
    <row r="21" spans="2:10" ht="21" customHeight="1">
      <c r="B21" s="605" t="s">
        <v>8</v>
      </c>
      <c r="C21" s="569"/>
      <c r="D21" s="569"/>
      <c r="E21" s="567"/>
      <c r="F21" s="110">
        <f>SUM(F22:F23)</f>
        <v>5008220</v>
      </c>
      <c r="G21" s="129">
        <f>SUM(G22:G23)</f>
        <v>1620720</v>
      </c>
      <c r="H21" s="129">
        <f>SUM(H22:H23)</f>
        <v>1842060</v>
      </c>
      <c r="I21" s="129">
        <f>SUM(I22:I23)</f>
        <v>248560</v>
      </c>
      <c r="J21" s="131">
        <f>+F21+G21+I21</f>
        <v>6877500</v>
      </c>
    </row>
    <row r="22" spans="2:10" ht="21" customHeight="1">
      <c r="B22" s="606" t="s">
        <v>209</v>
      </c>
      <c r="C22" s="569"/>
      <c r="D22" s="569"/>
      <c r="E22" s="567"/>
      <c r="F22" s="111">
        <v>1793520</v>
      </c>
      <c r="G22" s="168">
        <v>0</v>
      </c>
      <c r="H22" s="33">
        <v>0</v>
      </c>
      <c r="I22" s="168">
        <v>0</v>
      </c>
      <c r="J22" s="131">
        <f aca="true" t="shared" si="0" ref="J22:J30">+F22+G22+I22</f>
        <v>1793520</v>
      </c>
    </row>
    <row r="23" spans="2:10" ht="21" customHeight="1">
      <c r="B23" s="606" t="s">
        <v>210</v>
      </c>
      <c r="C23" s="569"/>
      <c r="D23" s="569"/>
      <c r="E23" s="567"/>
      <c r="F23" s="167">
        <v>3214700</v>
      </c>
      <c r="G23" s="167">
        <v>1620720</v>
      </c>
      <c r="H23" s="114">
        <v>1842060</v>
      </c>
      <c r="I23" s="134">
        <v>248560</v>
      </c>
      <c r="J23" s="131">
        <f t="shared" si="0"/>
        <v>5083980</v>
      </c>
    </row>
    <row r="24" spans="2:10" ht="21" customHeight="1">
      <c r="B24" s="605" t="s">
        <v>15</v>
      </c>
      <c r="C24" s="569"/>
      <c r="D24" s="569"/>
      <c r="E24" s="567"/>
      <c r="F24" s="110">
        <f>SUM(F25:F28)</f>
        <v>3167000</v>
      </c>
      <c r="G24" s="131">
        <f>SUM(G25:G28)</f>
        <v>315000</v>
      </c>
      <c r="H24" s="131">
        <f>SUM(H25:H28)</f>
        <v>291000</v>
      </c>
      <c r="I24" s="168">
        <v>0</v>
      </c>
      <c r="J24" s="131">
        <f t="shared" si="0"/>
        <v>3482000</v>
      </c>
    </row>
    <row r="25" spans="2:10" ht="21" customHeight="1">
      <c r="B25" s="606" t="s">
        <v>211</v>
      </c>
      <c r="C25" s="569"/>
      <c r="D25" s="569"/>
      <c r="E25" s="567"/>
      <c r="F25" s="111">
        <v>661500</v>
      </c>
      <c r="G25" s="171">
        <v>115000</v>
      </c>
      <c r="H25" s="114">
        <v>91000</v>
      </c>
      <c r="I25" s="168">
        <v>0</v>
      </c>
      <c r="J25" s="131">
        <f t="shared" si="0"/>
        <v>776500</v>
      </c>
    </row>
    <row r="26" spans="2:10" ht="21" customHeight="1">
      <c r="B26" s="606" t="s">
        <v>212</v>
      </c>
      <c r="C26" s="569"/>
      <c r="D26" s="569"/>
      <c r="E26" s="567"/>
      <c r="F26" s="111">
        <v>1679500</v>
      </c>
      <c r="G26" s="171">
        <v>160000</v>
      </c>
      <c r="H26" s="114">
        <v>160000</v>
      </c>
      <c r="I26" s="168">
        <v>0</v>
      </c>
      <c r="J26" s="131">
        <f t="shared" si="0"/>
        <v>1839500</v>
      </c>
    </row>
    <row r="27" spans="2:10" ht="21" customHeight="1">
      <c r="B27" s="606" t="s">
        <v>213</v>
      </c>
      <c r="C27" s="569"/>
      <c r="D27" s="569"/>
      <c r="E27" s="567"/>
      <c r="F27" s="111">
        <v>425000</v>
      </c>
      <c r="G27" s="171">
        <v>20000</v>
      </c>
      <c r="H27" s="114">
        <v>20000</v>
      </c>
      <c r="I27" s="168">
        <v>0</v>
      </c>
      <c r="J27" s="131">
        <f t="shared" si="0"/>
        <v>445000</v>
      </c>
    </row>
    <row r="28" spans="2:10" ht="21" customHeight="1">
      <c r="B28" s="606" t="s">
        <v>214</v>
      </c>
      <c r="C28" s="569"/>
      <c r="D28" s="569"/>
      <c r="E28" s="567"/>
      <c r="F28" s="111">
        <v>401000</v>
      </c>
      <c r="G28" s="171">
        <v>20000</v>
      </c>
      <c r="H28" s="114">
        <v>20000</v>
      </c>
      <c r="I28" s="168">
        <v>0</v>
      </c>
      <c r="J28" s="131">
        <f t="shared" si="0"/>
        <v>421000</v>
      </c>
    </row>
    <row r="29" spans="2:10" ht="21" customHeight="1">
      <c r="B29" s="605" t="s">
        <v>60</v>
      </c>
      <c r="C29" s="569"/>
      <c r="D29" s="569"/>
      <c r="E29" s="567"/>
      <c r="F29" s="110">
        <f>SUM(F30)</f>
        <v>50000</v>
      </c>
      <c r="G29" s="131">
        <f>SUM(G30)</f>
        <v>14300</v>
      </c>
      <c r="H29" s="131">
        <f>SUM(H30)</f>
        <v>14300</v>
      </c>
      <c r="I29" s="168">
        <v>0</v>
      </c>
      <c r="J29" s="131">
        <f t="shared" si="0"/>
        <v>64300</v>
      </c>
    </row>
    <row r="30" spans="2:10" ht="21" customHeight="1">
      <c r="B30" s="606" t="s">
        <v>215</v>
      </c>
      <c r="C30" s="569"/>
      <c r="D30" s="569"/>
      <c r="E30" s="567"/>
      <c r="F30" s="111">
        <v>50000</v>
      </c>
      <c r="G30" s="130">
        <v>14300</v>
      </c>
      <c r="H30" s="114">
        <v>14300</v>
      </c>
      <c r="I30" s="168">
        <v>0</v>
      </c>
      <c r="J30" s="131">
        <f t="shared" si="0"/>
        <v>64300</v>
      </c>
    </row>
    <row r="31" spans="2:10" ht="21" customHeight="1">
      <c r="B31" s="617" t="s">
        <v>6</v>
      </c>
      <c r="C31" s="618"/>
      <c r="D31" s="618"/>
      <c r="E31" s="619"/>
      <c r="F31" s="110">
        <f>+F21+F24+F29</f>
        <v>8225220</v>
      </c>
      <c r="G31" s="131">
        <f>+G21+G24+G29</f>
        <v>1950020</v>
      </c>
      <c r="H31" s="131">
        <f>+H21+H24+H29</f>
        <v>2147360</v>
      </c>
      <c r="I31" s="131">
        <f>+I21+I24+I29</f>
        <v>248560</v>
      </c>
      <c r="J31" s="131">
        <f>+F31+G31+I31</f>
        <v>10423800</v>
      </c>
    </row>
    <row r="32" ht="21" customHeight="1"/>
    <row r="33" ht="21" customHeight="1"/>
    <row r="34" ht="21" customHeight="1"/>
    <row r="35" ht="21" customHeight="1"/>
    <row r="36" ht="21" customHeight="1"/>
    <row r="37" ht="21" customHeight="1"/>
    <row r="38" ht="21" customHeight="1"/>
    <row r="39" spans="2:7" ht="21" customHeight="1">
      <c r="B39" s="620" t="s">
        <v>79</v>
      </c>
      <c r="C39" s="550"/>
      <c r="D39" s="550"/>
      <c r="E39" s="550"/>
      <c r="F39" s="550"/>
      <c r="G39" s="550"/>
    </row>
    <row r="40" ht="15" customHeight="1"/>
    <row r="41" spans="2:10" ht="9.75" customHeight="1">
      <c r="B41" s="36"/>
      <c r="C41" s="37"/>
      <c r="D41" s="607" t="s">
        <v>207</v>
      </c>
      <c r="E41" s="38"/>
      <c r="F41" s="596" t="s">
        <v>482</v>
      </c>
      <c r="G41" s="596"/>
      <c r="H41" s="46"/>
      <c r="I41" s="614" t="s">
        <v>6</v>
      </c>
      <c r="J41" s="187"/>
    </row>
    <row r="42" spans="2:10" ht="9.75" customHeight="1">
      <c r="B42" s="621" t="s">
        <v>208</v>
      </c>
      <c r="C42" s="97"/>
      <c r="D42" s="608"/>
      <c r="E42" s="40"/>
      <c r="F42" s="597"/>
      <c r="G42" s="597"/>
      <c r="H42" s="46"/>
      <c r="I42" s="615"/>
      <c r="J42" s="187"/>
    </row>
    <row r="43" spans="2:10" ht="9.75" customHeight="1">
      <c r="B43" s="622"/>
      <c r="C43" s="97"/>
      <c r="D43" s="97"/>
      <c r="E43" s="40"/>
      <c r="F43" s="597"/>
      <c r="G43" s="597"/>
      <c r="H43" s="46"/>
      <c r="I43" s="615"/>
      <c r="J43" s="187"/>
    </row>
    <row r="44" spans="2:10" ht="9.75" customHeight="1">
      <c r="B44" s="42"/>
      <c r="C44" s="43"/>
      <c r="D44" s="43"/>
      <c r="E44" s="44"/>
      <c r="F44" s="598"/>
      <c r="G44" s="598"/>
      <c r="H44" s="46"/>
      <c r="I44" s="616"/>
      <c r="J44" s="187"/>
    </row>
    <row r="45" spans="2:10" ht="21" customHeight="1">
      <c r="B45" s="605" t="s">
        <v>8</v>
      </c>
      <c r="C45" s="569"/>
      <c r="D45" s="569"/>
      <c r="E45" s="567"/>
      <c r="F45" s="55"/>
      <c r="G45" s="241">
        <f>+G46</f>
        <v>192880</v>
      </c>
      <c r="H45" s="129">
        <f>+H46</f>
        <v>1842060</v>
      </c>
      <c r="I45" s="238">
        <f>+I46</f>
        <v>192880</v>
      </c>
      <c r="J45" s="188"/>
    </row>
    <row r="46" spans="2:10" ht="21" customHeight="1">
      <c r="B46" s="606" t="s">
        <v>210</v>
      </c>
      <c r="C46" s="569"/>
      <c r="D46" s="569"/>
      <c r="E46" s="567"/>
      <c r="F46" s="243"/>
      <c r="G46" s="242">
        <v>192880</v>
      </c>
      <c r="H46" s="114">
        <v>1842060</v>
      </c>
      <c r="I46" s="134">
        <f>+G46</f>
        <v>192880</v>
      </c>
      <c r="J46" s="188"/>
    </row>
    <row r="47" spans="2:10" ht="21" customHeight="1">
      <c r="B47" s="605" t="s">
        <v>15</v>
      </c>
      <c r="C47" s="569"/>
      <c r="D47" s="569"/>
      <c r="E47" s="567"/>
      <c r="F47" s="55"/>
      <c r="G47" s="132">
        <f>SUM(G48:G50)</f>
        <v>887000</v>
      </c>
      <c r="H47" s="108">
        <f>SUM(H49:H50)</f>
        <v>0</v>
      </c>
      <c r="I47" s="131">
        <f aca="true" t="shared" si="1" ref="I47:I52">+G47</f>
        <v>887000</v>
      </c>
      <c r="J47" s="187"/>
    </row>
    <row r="48" spans="2:9" ht="21" customHeight="1">
      <c r="B48" s="609" t="s">
        <v>211</v>
      </c>
      <c r="C48" s="610"/>
      <c r="D48" s="185"/>
      <c r="E48" s="184"/>
      <c r="F48" s="55"/>
      <c r="G48" s="133">
        <v>10000</v>
      </c>
      <c r="H48" s="189"/>
      <c r="I48" s="134">
        <f t="shared" si="1"/>
        <v>10000</v>
      </c>
    </row>
    <row r="49" spans="2:9" ht="21" customHeight="1">
      <c r="B49" s="606" t="s">
        <v>212</v>
      </c>
      <c r="C49" s="569"/>
      <c r="D49" s="569"/>
      <c r="E49" s="567"/>
      <c r="F49" s="56"/>
      <c r="G49" s="133">
        <v>547000</v>
      </c>
      <c r="H49" s="46"/>
      <c r="I49" s="134">
        <f t="shared" si="1"/>
        <v>547000</v>
      </c>
    </row>
    <row r="50" spans="2:9" ht="21" customHeight="1">
      <c r="B50" s="606" t="s">
        <v>213</v>
      </c>
      <c r="C50" s="569"/>
      <c r="D50" s="569"/>
      <c r="E50" s="567"/>
      <c r="F50" s="56"/>
      <c r="G50" s="133">
        <v>330000</v>
      </c>
      <c r="H50" s="46"/>
      <c r="I50" s="134">
        <f t="shared" si="1"/>
        <v>330000</v>
      </c>
    </row>
    <row r="51" spans="2:9" ht="21" customHeight="1">
      <c r="B51" s="605" t="s">
        <v>60</v>
      </c>
      <c r="C51" s="569"/>
      <c r="D51" s="569"/>
      <c r="E51" s="567"/>
      <c r="F51" s="55"/>
      <c r="G51" s="132">
        <f>SUM(G52)</f>
        <v>50000</v>
      </c>
      <c r="H51" s="108">
        <f>SUM(H52)</f>
        <v>0</v>
      </c>
      <c r="I51" s="131">
        <f t="shared" si="1"/>
        <v>50000</v>
      </c>
    </row>
    <row r="52" spans="2:9" ht="21" customHeight="1">
      <c r="B52" s="606" t="s">
        <v>215</v>
      </c>
      <c r="C52" s="569"/>
      <c r="D52" s="569"/>
      <c r="E52" s="567"/>
      <c r="F52" s="56"/>
      <c r="G52" s="133">
        <v>50000</v>
      </c>
      <c r="H52" s="54"/>
      <c r="I52" s="134">
        <f t="shared" si="1"/>
        <v>50000</v>
      </c>
    </row>
    <row r="53" spans="2:9" ht="21" customHeight="1">
      <c r="B53" s="617" t="s">
        <v>6</v>
      </c>
      <c r="C53" s="618"/>
      <c r="D53" s="618"/>
      <c r="E53" s="619"/>
      <c r="F53" s="55"/>
      <c r="G53" s="132">
        <f>+G45+G47+G51</f>
        <v>1129880</v>
      </c>
      <c r="H53" s="132">
        <f>+H45+H47+H51</f>
        <v>1842060</v>
      </c>
      <c r="I53" s="132">
        <f>+I45+I47+I51</f>
        <v>1129880</v>
      </c>
    </row>
    <row r="54" spans="2:9" ht="21" customHeight="1">
      <c r="B54" s="186"/>
      <c r="C54" s="31"/>
      <c r="D54" s="31"/>
      <c r="E54" s="31"/>
      <c r="F54" s="190"/>
      <c r="G54" s="136"/>
      <c r="H54" s="190"/>
      <c r="I54" s="136"/>
    </row>
    <row r="55" spans="2:7" ht="21" customHeight="1">
      <c r="B55" s="620" t="s">
        <v>83</v>
      </c>
      <c r="C55" s="550"/>
      <c r="D55" s="550"/>
      <c r="E55" s="550"/>
      <c r="F55" s="550"/>
      <c r="G55" s="550"/>
    </row>
    <row r="56" ht="15" customHeight="1">
      <c r="B56" s="98"/>
    </row>
    <row r="57" spans="2:9" ht="9.75" customHeight="1">
      <c r="B57" s="36"/>
      <c r="C57" s="37"/>
      <c r="D57" s="607" t="s">
        <v>207</v>
      </c>
      <c r="E57" s="38"/>
      <c r="F57" s="623" t="s">
        <v>84</v>
      </c>
      <c r="G57" s="611" t="s">
        <v>750</v>
      </c>
      <c r="H57" s="39"/>
      <c r="I57" s="614" t="s">
        <v>6</v>
      </c>
    </row>
    <row r="58" spans="2:9" ht="9.75" customHeight="1">
      <c r="B58" s="621" t="s">
        <v>208</v>
      </c>
      <c r="C58" s="97"/>
      <c r="D58" s="608"/>
      <c r="E58" s="40"/>
      <c r="F58" s="624"/>
      <c r="G58" s="612"/>
      <c r="H58" s="41"/>
      <c r="I58" s="615"/>
    </row>
    <row r="59" spans="2:9" ht="9.75" customHeight="1">
      <c r="B59" s="622"/>
      <c r="C59" s="97"/>
      <c r="D59" s="97"/>
      <c r="E59" s="40"/>
      <c r="F59" s="624"/>
      <c r="G59" s="612"/>
      <c r="H59" s="41"/>
      <c r="I59" s="615"/>
    </row>
    <row r="60" spans="2:9" ht="42.75" customHeight="1">
      <c r="B60" s="42"/>
      <c r="C60" s="43"/>
      <c r="D60" s="43"/>
      <c r="E60" s="44"/>
      <c r="F60" s="625"/>
      <c r="G60" s="613"/>
      <c r="H60" s="41"/>
      <c r="I60" s="616"/>
    </row>
    <row r="61" spans="2:9" ht="21" customHeight="1">
      <c r="B61" s="605" t="s">
        <v>8</v>
      </c>
      <c r="C61" s="569"/>
      <c r="D61" s="569"/>
      <c r="E61" s="567"/>
      <c r="F61" s="106">
        <f>SUM(F62)</f>
        <v>384160</v>
      </c>
      <c r="G61" s="171">
        <f>SUM(G62)</f>
        <v>1058760</v>
      </c>
      <c r="H61" s="116"/>
      <c r="I61" s="131">
        <f>SUM(F61:H61)</f>
        <v>1442920</v>
      </c>
    </row>
    <row r="62" spans="2:9" ht="21" customHeight="1">
      <c r="B62" s="606" t="s">
        <v>210</v>
      </c>
      <c r="C62" s="569"/>
      <c r="D62" s="569"/>
      <c r="E62" s="567"/>
      <c r="F62" s="107">
        <v>384160</v>
      </c>
      <c r="G62" s="171">
        <v>1058760</v>
      </c>
      <c r="H62" s="116"/>
      <c r="I62" s="131">
        <f aca="true" t="shared" si="2" ref="I62:I69">SUM(F62:H62)</f>
        <v>1442920</v>
      </c>
    </row>
    <row r="63" spans="2:9" ht="21" customHeight="1">
      <c r="B63" s="605" t="s">
        <v>15</v>
      </c>
      <c r="C63" s="569"/>
      <c r="D63" s="569"/>
      <c r="E63" s="567"/>
      <c r="F63" s="106">
        <f>SUM(F64:F67)</f>
        <v>412000</v>
      </c>
      <c r="G63" s="131">
        <f>SUM(G64:G67)</f>
        <v>1577924</v>
      </c>
      <c r="H63" s="118">
        <f>SUM(H64:H67)</f>
        <v>0</v>
      </c>
      <c r="I63" s="131">
        <f t="shared" si="2"/>
        <v>1989924</v>
      </c>
    </row>
    <row r="64" spans="2:9" ht="21" customHeight="1">
      <c r="B64" s="606" t="s">
        <v>211</v>
      </c>
      <c r="C64" s="569"/>
      <c r="D64" s="569"/>
      <c r="E64" s="567"/>
      <c r="F64" s="107">
        <v>42000</v>
      </c>
      <c r="G64" s="171">
        <v>25000</v>
      </c>
      <c r="H64" s="116"/>
      <c r="I64" s="131">
        <f t="shared" si="2"/>
        <v>67000</v>
      </c>
    </row>
    <row r="65" spans="2:9" ht="21" customHeight="1">
      <c r="B65" s="606" t="s">
        <v>212</v>
      </c>
      <c r="C65" s="569"/>
      <c r="D65" s="569"/>
      <c r="E65" s="567"/>
      <c r="F65" s="107">
        <v>370000</v>
      </c>
      <c r="G65" s="171">
        <v>487500</v>
      </c>
      <c r="H65" s="116"/>
      <c r="I65" s="131">
        <f t="shared" si="2"/>
        <v>857500</v>
      </c>
    </row>
    <row r="66" spans="2:9" ht="21" customHeight="1">
      <c r="B66" s="606" t="s">
        <v>213</v>
      </c>
      <c r="C66" s="569"/>
      <c r="D66" s="569"/>
      <c r="E66" s="567"/>
      <c r="F66" s="107">
        <v>0</v>
      </c>
      <c r="G66" s="171">
        <v>1026424</v>
      </c>
      <c r="H66" s="116"/>
      <c r="I66" s="131">
        <f t="shared" si="2"/>
        <v>1026424</v>
      </c>
    </row>
    <row r="67" spans="2:9" ht="21" customHeight="1">
      <c r="B67" s="606" t="s">
        <v>214</v>
      </c>
      <c r="C67" s="569"/>
      <c r="D67" s="569"/>
      <c r="E67" s="567"/>
      <c r="F67" s="107">
        <v>0</v>
      </c>
      <c r="G67" s="171">
        <v>39000</v>
      </c>
      <c r="H67" s="116"/>
      <c r="I67" s="131">
        <f t="shared" si="2"/>
        <v>39000</v>
      </c>
    </row>
    <row r="68" spans="2:9" ht="21" customHeight="1">
      <c r="B68" s="605" t="s">
        <v>69</v>
      </c>
      <c r="C68" s="569"/>
      <c r="D68" s="569"/>
      <c r="E68" s="567"/>
      <c r="F68" s="155">
        <f>SUM(F69)</f>
        <v>0</v>
      </c>
      <c r="G68" s="131">
        <f>SUM(G69)</f>
        <v>2042000</v>
      </c>
      <c r="H68" s="121">
        <f>SUM(H69)</f>
        <v>0</v>
      </c>
      <c r="I68" s="131">
        <f t="shared" si="2"/>
        <v>2042000</v>
      </c>
    </row>
    <row r="69" spans="2:9" ht="21" customHeight="1">
      <c r="B69" s="606" t="s">
        <v>216</v>
      </c>
      <c r="C69" s="569"/>
      <c r="D69" s="569"/>
      <c r="E69" s="567"/>
      <c r="F69" s="35">
        <v>0</v>
      </c>
      <c r="G69" s="130">
        <v>2042000</v>
      </c>
      <c r="H69" s="116"/>
      <c r="I69" s="131">
        <f t="shared" si="2"/>
        <v>2042000</v>
      </c>
    </row>
    <row r="70" spans="2:9" ht="21" customHeight="1">
      <c r="B70" s="617" t="s">
        <v>6</v>
      </c>
      <c r="C70" s="618"/>
      <c r="D70" s="618"/>
      <c r="E70" s="619"/>
      <c r="F70" s="106">
        <f>+F61+F63+F68</f>
        <v>796160</v>
      </c>
      <c r="G70" s="118">
        <f>+G61+G63+G68</f>
        <v>4678684</v>
      </c>
      <c r="H70" s="118">
        <f>+H61+H63+H68</f>
        <v>0</v>
      </c>
      <c r="I70" s="118">
        <f>+I61+I63+I68</f>
        <v>5474844</v>
      </c>
    </row>
    <row r="71" spans="2:9" ht="21" customHeight="1">
      <c r="B71" s="99"/>
      <c r="C71" s="31"/>
      <c r="D71" s="31"/>
      <c r="E71" s="31"/>
      <c r="F71" s="2"/>
      <c r="G71" s="135"/>
      <c r="H71" s="27"/>
      <c r="I71" s="136"/>
    </row>
    <row r="72" spans="2:9" ht="21" customHeight="1">
      <c r="B72" s="186"/>
      <c r="C72" s="31"/>
      <c r="D72" s="31"/>
      <c r="E72" s="31"/>
      <c r="F72" s="2"/>
      <c r="G72" s="135"/>
      <c r="H72" s="27"/>
      <c r="I72" s="136"/>
    </row>
    <row r="73" spans="2:9" ht="21" customHeight="1">
      <c r="B73" s="186"/>
      <c r="C73" s="31"/>
      <c r="D73" s="31"/>
      <c r="E73" s="31"/>
      <c r="F73" s="2"/>
      <c r="G73" s="135"/>
      <c r="H73" s="27"/>
      <c r="I73" s="136"/>
    </row>
    <row r="74" spans="2:9" ht="21" customHeight="1">
      <c r="B74" s="186"/>
      <c r="C74" s="31"/>
      <c r="D74" s="31"/>
      <c r="E74" s="31"/>
      <c r="F74" s="2"/>
      <c r="G74" s="135"/>
      <c r="H74" s="27"/>
      <c r="I74" s="136"/>
    </row>
    <row r="75" spans="2:9" ht="21" customHeight="1">
      <c r="B75" s="186"/>
      <c r="C75" s="31"/>
      <c r="D75" s="31"/>
      <c r="E75" s="31"/>
      <c r="F75" s="2"/>
      <c r="G75" s="135"/>
      <c r="H75" s="27"/>
      <c r="I75" s="136"/>
    </row>
    <row r="76" spans="2:9" ht="21" customHeight="1">
      <c r="B76" s="186"/>
      <c r="C76" s="31"/>
      <c r="D76" s="31"/>
      <c r="E76" s="31"/>
      <c r="F76" s="2"/>
      <c r="G76" s="135"/>
      <c r="H76" s="27"/>
      <c r="I76" s="136"/>
    </row>
    <row r="77" spans="2:9" ht="21" customHeight="1">
      <c r="B77" s="186"/>
      <c r="C77" s="31"/>
      <c r="D77" s="31"/>
      <c r="E77" s="31"/>
      <c r="F77" s="2"/>
      <c r="G77" s="135"/>
      <c r="H77" s="27"/>
      <c r="I77" s="136"/>
    </row>
    <row r="78" spans="2:7" ht="21" customHeight="1">
      <c r="B78" s="620" t="s">
        <v>94</v>
      </c>
      <c r="C78" s="550"/>
      <c r="D78" s="550"/>
      <c r="E78" s="550"/>
      <c r="F78" s="550"/>
      <c r="G78" s="550"/>
    </row>
    <row r="79" ht="15" customHeight="1"/>
    <row r="80" spans="2:9" ht="16.5" customHeight="1">
      <c r="B80" s="36"/>
      <c r="C80" s="37"/>
      <c r="D80" s="607" t="s">
        <v>207</v>
      </c>
      <c r="E80" s="38"/>
      <c r="F80" s="623" t="s">
        <v>95</v>
      </c>
      <c r="G80" s="611" t="s">
        <v>103</v>
      </c>
      <c r="H80" s="39"/>
      <c r="I80" s="614" t="s">
        <v>6</v>
      </c>
    </row>
    <row r="81" spans="2:9" ht="16.5" customHeight="1">
      <c r="B81" s="621" t="s">
        <v>208</v>
      </c>
      <c r="C81" s="97"/>
      <c r="D81" s="608"/>
      <c r="E81" s="40"/>
      <c r="F81" s="624"/>
      <c r="G81" s="612"/>
      <c r="H81" s="41"/>
      <c r="I81" s="615"/>
    </row>
    <row r="82" spans="2:9" ht="16.5" customHeight="1">
      <c r="B82" s="622"/>
      <c r="C82" s="97"/>
      <c r="D82" s="97"/>
      <c r="E82" s="40"/>
      <c r="F82" s="624"/>
      <c r="G82" s="612"/>
      <c r="H82" s="41"/>
      <c r="I82" s="615"/>
    </row>
    <row r="83" spans="2:9" ht="17.25" customHeight="1">
      <c r="B83" s="42"/>
      <c r="C83" s="43"/>
      <c r="D83" s="43"/>
      <c r="E83" s="44"/>
      <c r="F83" s="625"/>
      <c r="G83" s="613"/>
      <c r="H83" s="41"/>
      <c r="I83" s="616"/>
    </row>
    <row r="84" spans="2:9" ht="21" customHeight="1">
      <c r="B84" s="605" t="s">
        <v>8</v>
      </c>
      <c r="C84" s="569"/>
      <c r="D84" s="569"/>
      <c r="E84" s="567"/>
      <c r="F84" s="106">
        <f>SUM(F85)</f>
        <v>1257460</v>
      </c>
      <c r="G84" s="169">
        <f>SUM(G85)</f>
        <v>0</v>
      </c>
      <c r="H84" s="118">
        <f>SUM(H85)</f>
        <v>0</v>
      </c>
      <c r="I84" s="131">
        <f>SUM(I85)</f>
        <v>1257460</v>
      </c>
    </row>
    <row r="85" spans="2:9" ht="21" customHeight="1">
      <c r="B85" s="606" t="s">
        <v>210</v>
      </c>
      <c r="C85" s="569"/>
      <c r="D85" s="569"/>
      <c r="E85" s="567"/>
      <c r="F85" s="107">
        <v>1257460</v>
      </c>
      <c r="G85" s="168">
        <v>0</v>
      </c>
      <c r="H85" s="116"/>
      <c r="I85" s="134">
        <f>SUM(F85:H85)</f>
        <v>1257460</v>
      </c>
    </row>
    <row r="86" spans="2:9" ht="21" customHeight="1">
      <c r="B86" s="605" t="s">
        <v>15</v>
      </c>
      <c r="C86" s="569"/>
      <c r="D86" s="569"/>
      <c r="E86" s="567"/>
      <c r="F86" s="106">
        <f>SUM(F87:F89)</f>
        <v>1547000</v>
      </c>
      <c r="G86" s="131">
        <f>SUM(G87:G89)</f>
        <v>895000</v>
      </c>
      <c r="H86" s="118">
        <f>SUM(H87:H89)</f>
        <v>0</v>
      </c>
      <c r="I86" s="131">
        <f>SUM(I87:I89)</f>
        <v>2442000</v>
      </c>
    </row>
    <row r="87" spans="2:9" ht="21" customHeight="1">
      <c r="B87" s="606" t="s">
        <v>211</v>
      </c>
      <c r="C87" s="569"/>
      <c r="D87" s="569"/>
      <c r="E87" s="567"/>
      <c r="F87" s="107">
        <v>191000</v>
      </c>
      <c r="G87" s="168"/>
      <c r="H87" s="116"/>
      <c r="I87" s="134">
        <f>SUM(F87:H87)</f>
        <v>191000</v>
      </c>
    </row>
    <row r="88" spans="2:9" ht="21" customHeight="1">
      <c r="B88" s="606" t="s">
        <v>212</v>
      </c>
      <c r="C88" s="569"/>
      <c r="D88" s="569"/>
      <c r="E88" s="567"/>
      <c r="F88" s="107">
        <v>776000</v>
      </c>
      <c r="G88" s="171">
        <v>895000</v>
      </c>
      <c r="H88" s="116"/>
      <c r="I88" s="134">
        <f>SUM(F88:H88)</f>
        <v>1671000</v>
      </c>
    </row>
    <row r="89" spans="2:9" ht="21" customHeight="1">
      <c r="B89" s="606" t="s">
        <v>213</v>
      </c>
      <c r="C89" s="569"/>
      <c r="D89" s="569"/>
      <c r="E89" s="567"/>
      <c r="F89" s="107">
        <v>580000</v>
      </c>
      <c r="G89" s="168"/>
      <c r="H89" s="116"/>
      <c r="I89" s="134">
        <f>SUM(F89:H89)</f>
        <v>580000</v>
      </c>
    </row>
    <row r="90" spans="2:9" ht="21" customHeight="1">
      <c r="B90" s="605" t="s">
        <v>60</v>
      </c>
      <c r="C90" s="569"/>
      <c r="D90" s="569"/>
      <c r="E90" s="567"/>
      <c r="F90" s="106">
        <f>SUM(F91)</f>
        <v>79500</v>
      </c>
      <c r="G90" s="169">
        <f>SUM(G91)</f>
        <v>0</v>
      </c>
      <c r="H90" s="118">
        <f>SUM(H91)</f>
        <v>0</v>
      </c>
      <c r="I90" s="131">
        <f>SUM(I91)</f>
        <v>79500</v>
      </c>
    </row>
    <row r="91" spans="2:9" ht="21" customHeight="1">
      <c r="B91" s="606" t="s">
        <v>215</v>
      </c>
      <c r="C91" s="569"/>
      <c r="D91" s="569"/>
      <c r="E91" s="567"/>
      <c r="F91" s="107">
        <v>79500</v>
      </c>
      <c r="G91" s="168"/>
      <c r="H91" s="116"/>
      <c r="I91" s="134">
        <f>SUM(F91:H91)</f>
        <v>79500</v>
      </c>
    </row>
    <row r="92" spans="2:9" ht="21" customHeight="1">
      <c r="B92" s="605" t="s">
        <v>69</v>
      </c>
      <c r="C92" s="569"/>
      <c r="D92" s="569"/>
      <c r="E92" s="567"/>
      <c r="F92" s="106">
        <f>SUM(F93)</f>
        <v>288500</v>
      </c>
      <c r="G92" s="169">
        <f>SUM(G93)</f>
        <v>0</v>
      </c>
      <c r="H92" s="118">
        <f>SUM(H93)</f>
        <v>0</v>
      </c>
      <c r="I92" s="131">
        <f>SUM(I93)</f>
        <v>288500</v>
      </c>
    </row>
    <row r="93" spans="2:9" ht="21" customHeight="1">
      <c r="B93" s="606" t="s">
        <v>216</v>
      </c>
      <c r="C93" s="569"/>
      <c r="D93" s="569"/>
      <c r="E93" s="567"/>
      <c r="F93" s="107">
        <v>288500</v>
      </c>
      <c r="G93" s="168"/>
      <c r="H93" s="116"/>
      <c r="I93" s="134">
        <f>SUM(F93:H93)</f>
        <v>288500</v>
      </c>
    </row>
    <row r="94" spans="2:9" ht="21" customHeight="1">
      <c r="B94" s="617" t="s">
        <v>6</v>
      </c>
      <c r="C94" s="618"/>
      <c r="D94" s="618"/>
      <c r="E94" s="619"/>
      <c r="F94" s="106">
        <f>+F84+F86+F90+F92</f>
        <v>3172460</v>
      </c>
      <c r="G94" s="131">
        <f>+G84+G86+G90+G92</f>
        <v>895000</v>
      </c>
      <c r="H94" s="118">
        <f>+H84+H86+H90+H92</f>
        <v>0</v>
      </c>
      <c r="I94" s="131">
        <f>+I84+I86+I90+I92</f>
        <v>4067460</v>
      </c>
    </row>
    <row r="95" ht="21" customHeight="1"/>
    <row r="96" spans="2:7" ht="21" customHeight="1">
      <c r="B96" s="634" t="s">
        <v>106</v>
      </c>
      <c r="C96" s="635"/>
      <c r="D96" s="635"/>
      <c r="E96" s="635"/>
      <c r="F96" s="635"/>
      <c r="G96" s="635"/>
    </row>
    <row r="97" ht="15" customHeight="1"/>
    <row r="98" spans="2:9" ht="12" customHeight="1">
      <c r="B98" s="36"/>
      <c r="C98" s="37"/>
      <c r="D98" s="607" t="s">
        <v>207</v>
      </c>
      <c r="E98" s="38"/>
      <c r="F98" s="623" t="s">
        <v>107</v>
      </c>
      <c r="G98" s="611" t="s">
        <v>108</v>
      </c>
      <c r="H98" s="39"/>
      <c r="I98" s="614" t="s">
        <v>6</v>
      </c>
    </row>
    <row r="99" spans="2:9" ht="12" customHeight="1">
      <c r="B99" s="621" t="s">
        <v>208</v>
      </c>
      <c r="C99" s="97"/>
      <c r="D99" s="608"/>
      <c r="E99" s="40"/>
      <c r="F99" s="624"/>
      <c r="G99" s="612"/>
      <c r="H99" s="41"/>
      <c r="I99" s="615"/>
    </row>
    <row r="100" spans="2:9" ht="12" customHeight="1">
      <c r="B100" s="622"/>
      <c r="C100" s="97"/>
      <c r="D100" s="97"/>
      <c r="E100" s="40"/>
      <c r="F100" s="624"/>
      <c r="G100" s="612"/>
      <c r="H100" s="41"/>
      <c r="I100" s="615"/>
    </row>
    <row r="101" spans="2:9" ht="31.5" customHeight="1">
      <c r="B101" s="42"/>
      <c r="C101" s="43"/>
      <c r="D101" s="43"/>
      <c r="E101" s="44"/>
      <c r="F101" s="625"/>
      <c r="G101" s="613"/>
      <c r="H101" s="41"/>
      <c r="I101" s="616"/>
    </row>
    <row r="102" spans="2:9" ht="21" customHeight="1">
      <c r="B102" s="605" t="s">
        <v>8</v>
      </c>
      <c r="C102" s="569"/>
      <c r="D102" s="569"/>
      <c r="E102" s="567"/>
      <c r="F102" s="118">
        <f>SUM(F103)</f>
        <v>0</v>
      </c>
      <c r="G102" s="131">
        <f>SUM(G103)</f>
        <v>402700</v>
      </c>
      <c r="H102" s="118">
        <f>SUM(H103)</f>
        <v>0</v>
      </c>
      <c r="I102" s="131">
        <f>SUM(I103)</f>
        <v>402700</v>
      </c>
    </row>
    <row r="103" spans="2:9" ht="21" customHeight="1">
      <c r="B103" s="606" t="s">
        <v>210</v>
      </c>
      <c r="C103" s="569"/>
      <c r="D103" s="569"/>
      <c r="E103" s="567"/>
      <c r="F103" s="119"/>
      <c r="G103" s="130">
        <v>402700</v>
      </c>
      <c r="H103" s="184"/>
      <c r="I103" s="134">
        <f>SUM(F103:H103)</f>
        <v>402700</v>
      </c>
    </row>
    <row r="104" spans="2:9" ht="21" customHeight="1">
      <c r="B104" s="605" t="s">
        <v>15</v>
      </c>
      <c r="C104" s="569"/>
      <c r="D104" s="569"/>
      <c r="E104" s="567"/>
      <c r="F104" s="155">
        <f>SUM(F106)</f>
        <v>0</v>
      </c>
      <c r="G104" s="131">
        <f>SUM(G105:G106)</f>
        <v>262000</v>
      </c>
      <c r="H104" s="131">
        <f>SUM(H105:H106)</f>
        <v>0</v>
      </c>
      <c r="I104" s="131">
        <f>SUM(I105:I106)</f>
        <v>262000</v>
      </c>
    </row>
    <row r="105" spans="2:9" ht="21" customHeight="1">
      <c r="B105" s="606" t="s">
        <v>211</v>
      </c>
      <c r="C105" s="569"/>
      <c r="D105" s="569"/>
      <c r="E105" s="567"/>
      <c r="F105" s="119"/>
      <c r="G105" s="130">
        <v>62000</v>
      </c>
      <c r="H105" s="184"/>
      <c r="I105" s="134">
        <f>SUM(F105:H105)</f>
        <v>62000</v>
      </c>
    </row>
    <row r="106" spans="2:9" ht="21" customHeight="1">
      <c r="B106" s="606" t="s">
        <v>212</v>
      </c>
      <c r="C106" s="569"/>
      <c r="D106" s="569"/>
      <c r="E106" s="567"/>
      <c r="F106" s="35">
        <v>0</v>
      </c>
      <c r="G106" s="134">
        <v>200000</v>
      </c>
      <c r="H106" s="35" t="s">
        <v>377</v>
      </c>
      <c r="I106" s="134">
        <f>SUM(F106:H106)</f>
        <v>200000</v>
      </c>
    </row>
    <row r="107" spans="2:9" ht="21" customHeight="1">
      <c r="B107" s="617" t="s">
        <v>6</v>
      </c>
      <c r="C107" s="618"/>
      <c r="D107" s="618"/>
      <c r="E107" s="619"/>
      <c r="F107" s="100">
        <f>+F104</f>
        <v>0</v>
      </c>
      <c r="G107" s="131">
        <f>+G102+G104</f>
        <v>664700</v>
      </c>
      <c r="H107" s="131">
        <f>+H102+H104</f>
        <v>0</v>
      </c>
      <c r="I107" s="131">
        <f>+I102+I104</f>
        <v>664700</v>
      </c>
    </row>
    <row r="108" ht="22.5" customHeight="1"/>
    <row r="109" spans="2:11" ht="21" customHeight="1">
      <c r="B109" s="634" t="s">
        <v>115</v>
      </c>
      <c r="C109" s="635"/>
      <c r="D109" s="635"/>
      <c r="E109" s="635"/>
      <c r="F109" s="635"/>
      <c r="G109" s="635"/>
      <c r="K109" s="18"/>
    </row>
    <row r="110" ht="9.75" customHeight="1"/>
    <row r="111" spans="2:9" ht="9.75" customHeight="1">
      <c r="B111" s="36"/>
      <c r="C111" s="37"/>
      <c r="D111" s="607" t="s">
        <v>207</v>
      </c>
      <c r="E111" s="38"/>
      <c r="F111" s="632" t="s">
        <v>116</v>
      </c>
      <c r="G111" s="633"/>
      <c r="I111" s="628" t="s">
        <v>6</v>
      </c>
    </row>
    <row r="112" spans="2:9" ht="9.75" customHeight="1">
      <c r="B112" s="621" t="s">
        <v>208</v>
      </c>
      <c r="C112" s="97"/>
      <c r="D112" s="608"/>
      <c r="E112" s="40"/>
      <c r="F112" s="632"/>
      <c r="G112" s="633"/>
      <c r="I112" s="629"/>
    </row>
    <row r="113" spans="2:10" ht="9.75" customHeight="1">
      <c r="B113" s="622"/>
      <c r="C113" s="97"/>
      <c r="D113" s="97"/>
      <c r="E113" s="40"/>
      <c r="F113" s="632"/>
      <c r="G113" s="633"/>
      <c r="I113" s="629"/>
      <c r="J113" s="51"/>
    </row>
    <row r="114" spans="2:9" ht="18" customHeight="1">
      <c r="B114" s="42"/>
      <c r="C114" s="43"/>
      <c r="D114" s="43"/>
      <c r="E114" s="44"/>
      <c r="F114" s="632"/>
      <c r="G114" s="633"/>
      <c r="I114" s="630"/>
    </row>
    <row r="115" spans="2:9" ht="21" customHeight="1">
      <c r="B115" s="605" t="s">
        <v>15</v>
      </c>
      <c r="C115" s="569"/>
      <c r="D115" s="569"/>
      <c r="E115" s="567"/>
      <c r="F115" s="55"/>
      <c r="G115" s="132">
        <f>SUM(G116)</f>
        <v>342000</v>
      </c>
      <c r="H115" s="132">
        <f>SUM(H116)</f>
        <v>0</v>
      </c>
      <c r="I115" s="132">
        <f>SUM(G115:H115)</f>
        <v>342000</v>
      </c>
    </row>
    <row r="116" spans="2:9" ht="21" customHeight="1">
      <c r="B116" s="606" t="s">
        <v>212</v>
      </c>
      <c r="C116" s="569"/>
      <c r="D116" s="569"/>
      <c r="E116" s="567"/>
      <c r="F116" s="56"/>
      <c r="G116" s="133">
        <v>342000</v>
      </c>
      <c r="I116" s="134">
        <f>SUM(G116:H116)</f>
        <v>342000</v>
      </c>
    </row>
    <row r="117" spans="2:9" ht="21" customHeight="1">
      <c r="B117" s="617" t="s">
        <v>6</v>
      </c>
      <c r="C117" s="618"/>
      <c r="D117" s="618"/>
      <c r="E117" s="619"/>
      <c r="F117" s="55"/>
      <c r="G117" s="132">
        <f>+G115</f>
        <v>342000</v>
      </c>
      <c r="H117" s="132">
        <f>+H115</f>
        <v>0</v>
      </c>
      <c r="I117" s="132">
        <f>+I115</f>
        <v>342000</v>
      </c>
    </row>
    <row r="118" ht="15" customHeight="1"/>
    <row r="119" spans="2:7" ht="21" customHeight="1">
      <c r="B119" s="634" t="s">
        <v>117</v>
      </c>
      <c r="C119" s="635"/>
      <c r="D119" s="635"/>
      <c r="E119" s="635"/>
      <c r="F119" s="635"/>
      <c r="G119" s="635"/>
    </row>
    <row r="120" ht="12" customHeight="1"/>
    <row r="121" spans="2:9" ht="9" customHeight="1">
      <c r="B121" s="36"/>
      <c r="C121" s="37"/>
      <c r="D121" s="607" t="s">
        <v>207</v>
      </c>
      <c r="E121" s="38"/>
      <c r="F121" s="596" t="s">
        <v>118</v>
      </c>
      <c r="G121" s="611" t="s">
        <v>245</v>
      </c>
      <c r="H121" s="39"/>
      <c r="I121" s="614" t="s">
        <v>6</v>
      </c>
    </row>
    <row r="122" spans="2:9" ht="12" customHeight="1">
      <c r="B122" s="621" t="s">
        <v>208</v>
      </c>
      <c r="C122" s="97"/>
      <c r="D122" s="608"/>
      <c r="E122" s="40"/>
      <c r="F122" s="597"/>
      <c r="G122" s="612"/>
      <c r="H122" s="41"/>
      <c r="I122" s="615"/>
    </row>
    <row r="123" spans="2:9" ht="12" customHeight="1">
      <c r="B123" s="622"/>
      <c r="C123" s="97"/>
      <c r="D123" s="97"/>
      <c r="E123" s="40"/>
      <c r="F123" s="597"/>
      <c r="G123" s="612"/>
      <c r="H123" s="41"/>
      <c r="I123" s="615"/>
    </row>
    <row r="124" spans="2:9" ht="8.25" customHeight="1">
      <c r="B124" s="42"/>
      <c r="C124" s="43"/>
      <c r="D124" s="43"/>
      <c r="E124" s="44"/>
      <c r="F124" s="598"/>
      <c r="G124" s="613"/>
      <c r="H124" s="41"/>
      <c r="I124" s="616"/>
    </row>
    <row r="125" spans="2:9" ht="21" customHeight="1">
      <c r="B125" s="605" t="s">
        <v>15</v>
      </c>
      <c r="C125" s="569"/>
      <c r="D125" s="569"/>
      <c r="E125" s="567"/>
      <c r="F125" s="106">
        <f>SUM(F126:F127)</f>
        <v>102500</v>
      </c>
      <c r="G125" s="118">
        <f>SUM(G126:G127)</f>
        <v>492000</v>
      </c>
      <c r="H125" s="118">
        <f>SUM(H126:H127)</f>
        <v>0</v>
      </c>
      <c r="I125" s="118">
        <f aca="true" t="shared" si="3" ref="I125:I130">SUM(F125:H125)</f>
        <v>594500</v>
      </c>
    </row>
    <row r="126" spans="2:9" ht="19.5" customHeight="1">
      <c r="B126" s="606" t="s">
        <v>212</v>
      </c>
      <c r="C126" s="569"/>
      <c r="D126" s="569"/>
      <c r="E126" s="567"/>
      <c r="F126" s="107">
        <v>50000</v>
      </c>
      <c r="G126" s="114">
        <v>492000</v>
      </c>
      <c r="H126" s="116"/>
      <c r="I126" s="118">
        <f t="shared" si="3"/>
        <v>542000</v>
      </c>
    </row>
    <row r="127" spans="2:9" ht="21" customHeight="1">
      <c r="B127" s="606" t="s">
        <v>213</v>
      </c>
      <c r="C127" s="569"/>
      <c r="D127" s="569"/>
      <c r="E127" s="567"/>
      <c r="F127" s="107">
        <v>52500</v>
      </c>
      <c r="G127" s="33">
        <v>0</v>
      </c>
      <c r="H127" s="116"/>
      <c r="I127" s="118">
        <f t="shared" si="3"/>
        <v>52500</v>
      </c>
    </row>
    <row r="128" spans="2:9" ht="21" customHeight="1">
      <c r="B128" s="605" t="s">
        <v>60</v>
      </c>
      <c r="C128" s="569"/>
      <c r="D128" s="569"/>
      <c r="E128" s="567"/>
      <c r="F128" s="106">
        <f>SUM(F129)</f>
        <v>0</v>
      </c>
      <c r="G128" s="118">
        <f>SUM(G129)</f>
        <v>0</v>
      </c>
      <c r="H128" s="118">
        <f>SUM(H129)</f>
        <v>0</v>
      </c>
      <c r="I128" s="118">
        <f t="shared" si="3"/>
        <v>0</v>
      </c>
    </row>
    <row r="129" spans="2:9" ht="21" customHeight="1">
      <c r="B129" s="606" t="s">
        <v>215</v>
      </c>
      <c r="C129" s="569"/>
      <c r="D129" s="569"/>
      <c r="E129" s="567"/>
      <c r="F129" s="107">
        <v>0</v>
      </c>
      <c r="G129" s="33">
        <v>0</v>
      </c>
      <c r="H129" s="116"/>
      <c r="I129" s="118">
        <f t="shared" si="3"/>
        <v>0</v>
      </c>
    </row>
    <row r="130" spans="2:9" ht="21" customHeight="1">
      <c r="B130" s="617" t="s">
        <v>6</v>
      </c>
      <c r="C130" s="618"/>
      <c r="D130" s="618"/>
      <c r="E130" s="619"/>
      <c r="F130" s="106">
        <f>+F125+F128</f>
        <v>102500</v>
      </c>
      <c r="G130" s="118">
        <f>+G125+G128</f>
        <v>492000</v>
      </c>
      <c r="H130" s="116"/>
      <c r="I130" s="118">
        <f t="shared" si="3"/>
        <v>594500</v>
      </c>
    </row>
    <row r="131" ht="22.5" customHeight="1"/>
    <row r="132" spans="2:11" s="18" customFormat="1" ht="21" customHeight="1">
      <c r="B132" s="559" t="s">
        <v>122</v>
      </c>
      <c r="C132" s="631"/>
      <c r="D132" s="631"/>
      <c r="E132" s="631"/>
      <c r="F132" s="631"/>
      <c r="G132" s="631"/>
      <c r="I132" s="137"/>
      <c r="J132" s="1"/>
      <c r="K132" s="1"/>
    </row>
    <row r="133" ht="9.75" customHeight="1"/>
    <row r="134" spans="2:10" ht="10.5" customHeight="1">
      <c r="B134" s="36"/>
      <c r="C134" s="37"/>
      <c r="D134" s="607" t="s">
        <v>207</v>
      </c>
      <c r="E134" s="38"/>
      <c r="F134" s="599" t="s">
        <v>542</v>
      </c>
      <c r="G134" s="600"/>
      <c r="H134" s="45"/>
      <c r="I134" s="596" t="s">
        <v>550</v>
      </c>
      <c r="J134" s="614" t="s">
        <v>6</v>
      </c>
    </row>
    <row r="135" spans="2:10" ht="10.5" customHeight="1">
      <c r="B135" s="621" t="s">
        <v>208</v>
      </c>
      <c r="C135" s="97"/>
      <c r="D135" s="608"/>
      <c r="E135" s="40"/>
      <c r="F135" s="601"/>
      <c r="G135" s="602"/>
      <c r="H135" s="45"/>
      <c r="I135" s="597"/>
      <c r="J135" s="614"/>
    </row>
    <row r="136" spans="2:10" ht="10.5" customHeight="1">
      <c r="B136" s="622"/>
      <c r="C136" s="97"/>
      <c r="D136" s="97"/>
      <c r="E136" s="40"/>
      <c r="F136" s="601"/>
      <c r="G136" s="602"/>
      <c r="H136" s="45"/>
      <c r="I136" s="597"/>
      <c r="J136" s="614"/>
    </row>
    <row r="137" spans="2:10" ht="10.5" customHeight="1">
      <c r="B137" s="42"/>
      <c r="C137" s="43"/>
      <c r="D137" s="43"/>
      <c r="E137" s="44"/>
      <c r="F137" s="603"/>
      <c r="G137" s="604"/>
      <c r="H137" s="45"/>
      <c r="I137" s="598"/>
      <c r="J137" s="614"/>
    </row>
    <row r="138" spans="2:10" ht="21" customHeight="1">
      <c r="B138" s="605" t="s">
        <v>8</v>
      </c>
      <c r="C138" s="569"/>
      <c r="D138" s="569"/>
      <c r="E138" s="567"/>
      <c r="F138" s="55"/>
      <c r="G138" s="108">
        <f>SUM(G139)</f>
        <v>1015400</v>
      </c>
      <c r="H138" s="118">
        <f>SUM(H139)</f>
        <v>0</v>
      </c>
      <c r="I138" s="169">
        <f>SUM(I139)</f>
        <v>0</v>
      </c>
      <c r="J138" s="131">
        <f>+G138+I138</f>
        <v>1015400</v>
      </c>
    </row>
    <row r="139" spans="2:10" ht="21" customHeight="1">
      <c r="B139" s="606" t="s">
        <v>210</v>
      </c>
      <c r="C139" s="569"/>
      <c r="D139" s="569"/>
      <c r="E139" s="567"/>
      <c r="F139" s="56"/>
      <c r="G139" s="239">
        <v>1015400</v>
      </c>
      <c r="H139" s="184"/>
      <c r="I139" s="168"/>
      <c r="J139" s="134">
        <f aca="true" t="shared" si="4" ref="J139:J148">+G139+I139</f>
        <v>1015400</v>
      </c>
    </row>
    <row r="140" spans="2:10" ht="21" customHeight="1">
      <c r="B140" s="605" t="s">
        <v>15</v>
      </c>
      <c r="C140" s="569"/>
      <c r="D140" s="569"/>
      <c r="E140" s="567"/>
      <c r="F140" s="238"/>
      <c r="G140" s="132">
        <f>SUM(G141:G144)</f>
        <v>1657000</v>
      </c>
      <c r="H140" s="113">
        <v>200000</v>
      </c>
      <c r="I140" s="131">
        <f>SUM(I141:I144)</f>
        <v>250000</v>
      </c>
      <c r="J140" s="131">
        <f t="shared" si="4"/>
        <v>1907000</v>
      </c>
    </row>
    <row r="141" spans="2:10" ht="21" customHeight="1">
      <c r="B141" s="606" t="s">
        <v>211</v>
      </c>
      <c r="C141" s="569"/>
      <c r="D141" s="569"/>
      <c r="E141" s="567"/>
      <c r="F141" s="171"/>
      <c r="G141" s="133">
        <v>171000</v>
      </c>
      <c r="H141" s="114">
        <v>100000</v>
      </c>
      <c r="I141" s="134"/>
      <c r="J141" s="134">
        <f t="shared" si="4"/>
        <v>171000</v>
      </c>
    </row>
    <row r="142" spans="2:10" ht="21" customHeight="1">
      <c r="B142" s="606" t="s">
        <v>212</v>
      </c>
      <c r="C142" s="569"/>
      <c r="D142" s="569"/>
      <c r="E142" s="567"/>
      <c r="F142" s="171"/>
      <c r="G142" s="133">
        <v>1265000</v>
      </c>
      <c r="H142" s="114">
        <v>100000</v>
      </c>
      <c r="I142" s="134">
        <v>150000</v>
      </c>
      <c r="J142" s="134">
        <f t="shared" si="4"/>
        <v>1415000</v>
      </c>
    </row>
    <row r="143" spans="2:10" ht="21" customHeight="1">
      <c r="B143" s="606" t="s">
        <v>213</v>
      </c>
      <c r="C143" s="569"/>
      <c r="D143" s="569"/>
      <c r="E143" s="567"/>
      <c r="F143" s="56"/>
      <c r="G143" s="239">
        <v>210000</v>
      </c>
      <c r="H143" s="184"/>
      <c r="I143" s="171">
        <v>100000</v>
      </c>
      <c r="J143" s="134">
        <f t="shared" si="4"/>
        <v>310000</v>
      </c>
    </row>
    <row r="144" spans="2:10" ht="21" customHeight="1">
      <c r="B144" s="606" t="s">
        <v>214</v>
      </c>
      <c r="C144" s="569"/>
      <c r="D144" s="569"/>
      <c r="E144" s="567"/>
      <c r="F144" s="56"/>
      <c r="G144" s="239">
        <v>11000</v>
      </c>
      <c r="H144" s="184"/>
      <c r="I144" s="171"/>
      <c r="J144" s="134">
        <f t="shared" si="4"/>
        <v>11000</v>
      </c>
    </row>
    <row r="145" spans="2:10" ht="21" customHeight="1">
      <c r="B145" s="605" t="s">
        <v>60</v>
      </c>
      <c r="C145" s="569"/>
      <c r="D145" s="569"/>
      <c r="E145" s="567"/>
      <c r="F145" s="237"/>
      <c r="G145" s="240">
        <f>+G147+G146</f>
        <v>10000</v>
      </c>
      <c r="H145" s="113">
        <v>3289000</v>
      </c>
      <c r="I145" s="131">
        <f>SUM(I147)</f>
        <v>3183700</v>
      </c>
      <c r="J145" s="131">
        <f t="shared" si="4"/>
        <v>3193700</v>
      </c>
    </row>
    <row r="146" spans="2:10" ht="21" customHeight="1">
      <c r="B146" s="594" t="s">
        <v>215</v>
      </c>
      <c r="C146" s="595"/>
      <c r="D146" s="232"/>
      <c r="E146" s="231"/>
      <c r="F146" s="171"/>
      <c r="G146" s="133">
        <v>10000</v>
      </c>
      <c r="H146" s="113"/>
      <c r="I146" s="131"/>
      <c r="J146" s="134">
        <f t="shared" si="4"/>
        <v>10000</v>
      </c>
    </row>
    <row r="147" spans="2:10" ht="19.5" customHeight="1">
      <c r="B147" s="594" t="s">
        <v>217</v>
      </c>
      <c r="C147" s="595"/>
      <c r="D147" s="95"/>
      <c r="E147" s="96"/>
      <c r="F147" s="171"/>
      <c r="G147" s="133"/>
      <c r="H147" s="114">
        <v>3289000</v>
      </c>
      <c r="I147" s="134">
        <v>3183700</v>
      </c>
      <c r="J147" s="134">
        <f t="shared" si="4"/>
        <v>3183700</v>
      </c>
    </row>
    <row r="148" spans="2:10" ht="21" customHeight="1">
      <c r="B148" s="617" t="s">
        <v>6</v>
      </c>
      <c r="C148" s="618"/>
      <c r="D148" s="618"/>
      <c r="E148" s="619"/>
      <c r="F148" s="237"/>
      <c r="G148" s="240">
        <f>+G138+G140+G145</f>
        <v>2682400</v>
      </c>
      <c r="H148" s="113">
        <v>3489000</v>
      </c>
      <c r="I148" s="237">
        <f>+I138+I140+I145</f>
        <v>3433700</v>
      </c>
      <c r="J148" s="131">
        <f t="shared" si="4"/>
        <v>6116100</v>
      </c>
    </row>
    <row r="149" spans="6:9" ht="9.75" customHeight="1">
      <c r="F149" s="636"/>
      <c r="G149" s="637"/>
      <c r="H149" s="52"/>
      <c r="I149" s="138"/>
    </row>
    <row r="150" ht="9.75" customHeight="1"/>
    <row r="151" spans="2:11" s="18" customFormat="1" ht="21" customHeight="1">
      <c r="B151" s="559" t="s">
        <v>126</v>
      </c>
      <c r="C151" s="631"/>
      <c r="D151" s="631"/>
      <c r="E151" s="631"/>
      <c r="F151" s="631"/>
      <c r="G151" s="631"/>
      <c r="I151" s="137"/>
      <c r="J151" s="1"/>
      <c r="K151" s="1"/>
    </row>
    <row r="152" ht="10.5" customHeight="1"/>
    <row r="153" spans="2:7" ht="10.5" customHeight="1">
      <c r="B153" s="36"/>
      <c r="C153" s="37"/>
      <c r="D153" s="607" t="s">
        <v>207</v>
      </c>
      <c r="E153" s="38"/>
      <c r="F153" s="623" t="s">
        <v>127</v>
      </c>
      <c r="G153" s="628" t="s">
        <v>6</v>
      </c>
    </row>
    <row r="154" spans="2:7" ht="10.5" customHeight="1">
      <c r="B154" s="621" t="s">
        <v>208</v>
      </c>
      <c r="C154" s="97"/>
      <c r="D154" s="608"/>
      <c r="E154" s="40"/>
      <c r="F154" s="624"/>
      <c r="G154" s="629"/>
    </row>
    <row r="155" spans="2:7" ht="10.5" customHeight="1">
      <c r="B155" s="622"/>
      <c r="C155" s="97"/>
      <c r="D155" s="97"/>
      <c r="E155" s="40"/>
      <c r="F155" s="624"/>
      <c r="G155" s="629"/>
    </row>
    <row r="156" spans="2:7" ht="10.5" customHeight="1">
      <c r="B156" s="42"/>
      <c r="C156" s="43"/>
      <c r="D156" s="43"/>
      <c r="E156" s="44"/>
      <c r="F156" s="625"/>
      <c r="G156" s="630"/>
    </row>
    <row r="157" spans="2:7" ht="21" customHeight="1">
      <c r="B157" s="605" t="s">
        <v>15</v>
      </c>
      <c r="C157" s="569"/>
      <c r="D157" s="569"/>
      <c r="E157" s="567"/>
      <c r="F157" s="106">
        <f>SUM(F158:F159)</f>
        <v>240000</v>
      </c>
      <c r="G157" s="131">
        <f>SUM(F157)</f>
        <v>240000</v>
      </c>
    </row>
    <row r="158" spans="2:7" ht="19.5" customHeight="1">
      <c r="B158" s="606" t="s">
        <v>212</v>
      </c>
      <c r="C158" s="569"/>
      <c r="D158" s="569"/>
      <c r="E158" s="567"/>
      <c r="F158" s="107">
        <v>230000</v>
      </c>
      <c r="G158" s="134">
        <f>SUM(F158)</f>
        <v>230000</v>
      </c>
    </row>
    <row r="159" spans="2:7" ht="21" customHeight="1">
      <c r="B159" s="606" t="s">
        <v>213</v>
      </c>
      <c r="C159" s="569"/>
      <c r="D159" s="569"/>
      <c r="E159" s="567"/>
      <c r="F159" s="107">
        <v>10000</v>
      </c>
      <c r="G159" s="134">
        <f>SUM(F159)</f>
        <v>10000</v>
      </c>
    </row>
    <row r="160" spans="2:7" ht="21" customHeight="1">
      <c r="B160" s="617" t="s">
        <v>6</v>
      </c>
      <c r="C160" s="618"/>
      <c r="D160" s="618"/>
      <c r="E160" s="619"/>
      <c r="F160" s="106">
        <f>+F157</f>
        <v>240000</v>
      </c>
      <c r="G160" s="131">
        <f>SUM(F160)</f>
        <v>240000</v>
      </c>
    </row>
    <row r="161" ht="9.75" customHeight="1"/>
  </sheetData>
  <sheetProtection/>
  <mergeCells count="135">
    <mergeCell ref="B158:E158"/>
    <mergeCell ref="B159:E159"/>
    <mergeCell ref="B5:G5"/>
    <mergeCell ref="F149:G149"/>
    <mergeCell ref="B157:E157"/>
    <mergeCell ref="B147:C147"/>
    <mergeCell ref="G153:G156"/>
    <mergeCell ref="B141:E141"/>
    <mergeCell ref="B151:G151"/>
    <mergeCell ref="B8:B9"/>
    <mergeCell ref="B142:E142"/>
    <mergeCell ref="D7:D8"/>
    <mergeCell ref="F7:F10"/>
    <mergeCell ref="B145:E145"/>
    <mergeCell ref="B148:E148"/>
    <mergeCell ref="B104:E104"/>
    <mergeCell ref="B106:E106"/>
    <mergeCell ref="B109:G109"/>
    <mergeCell ref="F121:F124"/>
    <mergeCell ref="B122:B123"/>
    <mergeCell ref="I121:I124"/>
    <mergeCell ref="B125:E125"/>
    <mergeCell ref="D121:D122"/>
    <mergeCell ref="G121:G124"/>
    <mergeCell ref="B129:E129"/>
    <mergeCell ref="B107:E107"/>
    <mergeCell ref="B115:E115"/>
    <mergeCell ref="B116:E116"/>
    <mergeCell ref="B117:E117"/>
    <mergeCell ref="B128:E128"/>
    <mergeCell ref="B112:B113"/>
    <mergeCell ref="B127:E127"/>
    <mergeCell ref="B119:G119"/>
    <mergeCell ref="B94:E94"/>
    <mergeCell ref="B96:G96"/>
    <mergeCell ref="D98:D99"/>
    <mergeCell ref="F98:F101"/>
    <mergeCell ref="I98:I101"/>
    <mergeCell ref="B99:B100"/>
    <mergeCell ref="G98:G101"/>
    <mergeCell ref="B88:E88"/>
    <mergeCell ref="B89:E89"/>
    <mergeCell ref="B90:E90"/>
    <mergeCell ref="B91:E91"/>
    <mergeCell ref="B92:E92"/>
    <mergeCell ref="B93:E93"/>
    <mergeCell ref="B86:E86"/>
    <mergeCell ref="B87:E87"/>
    <mergeCell ref="D80:D81"/>
    <mergeCell ref="F80:F83"/>
    <mergeCell ref="B69:E69"/>
    <mergeCell ref="B70:E70"/>
    <mergeCell ref="B84:E84"/>
    <mergeCell ref="B85:E85"/>
    <mergeCell ref="I80:I83"/>
    <mergeCell ref="B81:B82"/>
    <mergeCell ref="B78:G78"/>
    <mergeCell ref="G80:G83"/>
    <mergeCell ref="B65:E65"/>
    <mergeCell ref="B66:E66"/>
    <mergeCell ref="B67:E67"/>
    <mergeCell ref="B68:E68"/>
    <mergeCell ref="B63:E63"/>
    <mergeCell ref="B64:E64"/>
    <mergeCell ref="B53:E53"/>
    <mergeCell ref="B52:E52"/>
    <mergeCell ref="I57:I60"/>
    <mergeCell ref="B58:B59"/>
    <mergeCell ref="B55:G55"/>
    <mergeCell ref="D57:D58"/>
    <mergeCell ref="F57:F60"/>
    <mergeCell ref="B12:E12"/>
    <mergeCell ref="F111:G114"/>
    <mergeCell ref="J134:J137"/>
    <mergeCell ref="I111:I114"/>
    <mergeCell ref="B21:E21"/>
    <mergeCell ref="B22:E22"/>
    <mergeCell ref="B27:E27"/>
    <mergeCell ref="B28:E28"/>
    <mergeCell ref="B29:E29"/>
    <mergeCell ref="B62:E62"/>
    <mergeCell ref="B140:E140"/>
    <mergeCell ref="B135:B136"/>
    <mergeCell ref="B130:E130"/>
    <mergeCell ref="D134:D135"/>
    <mergeCell ref="B126:E126"/>
    <mergeCell ref="B160:E160"/>
    <mergeCell ref="B132:G132"/>
    <mergeCell ref="D153:D154"/>
    <mergeCell ref="F153:F156"/>
    <mergeCell ref="B154:B155"/>
    <mergeCell ref="B1:I1"/>
    <mergeCell ref="B2:I2"/>
    <mergeCell ref="B3:I3"/>
    <mergeCell ref="G17:G20"/>
    <mergeCell ref="I17:I20"/>
    <mergeCell ref="B26:E26"/>
    <mergeCell ref="B18:B19"/>
    <mergeCell ref="B13:E13"/>
    <mergeCell ref="G7:G10"/>
    <mergeCell ref="B11:E11"/>
    <mergeCell ref="B15:G15"/>
    <mergeCell ref="D17:D18"/>
    <mergeCell ref="F17:F20"/>
    <mergeCell ref="B25:E25"/>
    <mergeCell ref="B23:E23"/>
    <mergeCell ref="B24:E24"/>
    <mergeCell ref="J17:J20"/>
    <mergeCell ref="I41:I44"/>
    <mergeCell ref="B30:E30"/>
    <mergeCell ref="B31:E31"/>
    <mergeCell ref="B39:G39"/>
    <mergeCell ref="F41:G44"/>
    <mergeCell ref="D41:D42"/>
    <mergeCell ref="B42:B43"/>
    <mergeCell ref="B144:E144"/>
    <mergeCell ref="B45:E45"/>
    <mergeCell ref="B46:E46"/>
    <mergeCell ref="B48:C48"/>
    <mergeCell ref="G57:G60"/>
    <mergeCell ref="B61:E61"/>
    <mergeCell ref="B50:E50"/>
    <mergeCell ref="B51:E51"/>
    <mergeCell ref="B47:E47"/>
    <mergeCell ref="B49:E49"/>
    <mergeCell ref="B146:C146"/>
    <mergeCell ref="I134:I137"/>
    <mergeCell ref="F134:G137"/>
    <mergeCell ref="B102:E102"/>
    <mergeCell ref="B103:E103"/>
    <mergeCell ref="B105:E105"/>
    <mergeCell ref="B138:E138"/>
    <mergeCell ref="B139:E139"/>
    <mergeCell ref="B143:E143"/>
    <mergeCell ref="D111:D112"/>
  </mergeCells>
  <printOptions/>
  <pageMargins left="0.748031496062992" right="0.38333333333333336" top="0.511811023622047" bottom="0.511811023622047" header="0.31496062992126" footer="0.31496062992126"/>
  <pageSetup firstPageNumber="5" useFirstPageNumber="1"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L57"/>
  <sheetViews>
    <sheetView zoomScalePageLayoutView="0" workbookViewId="0" topLeftCell="A1">
      <selection activeCell="I20" sqref="I20"/>
    </sheetView>
  </sheetViews>
  <sheetFormatPr defaultColWidth="9.140625" defaultRowHeight="15"/>
  <cols>
    <col min="1" max="1" width="2.7109375" style="1" customWidth="1"/>
    <col min="2" max="2" width="3.140625" style="1" customWidth="1"/>
    <col min="3" max="3" width="14.7109375" style="1" customWidth="1"/>
    <col min="4" max="4" width="0.85546875" style="1" customWidth="1"/>
    <col min="5" max="5" width="24.28125" style="1" customWidth="1"/>
    <col min="6" max="6" width="0.71875" style="1" customWidth="1"/>
    <col min="7" max="7" width="15.28125" style="1" customWidth="1"/>
    <col min="8" max="8" width="2.7109375" style="1" customWidth="1"/>
    <col min="9" max="9" width="17.421875" style="1" customWidth="1"/>
    <col min="10" max="10" width="0" style="1" hidden="1" customWidth="1"/>
    <col min="11" max="12" width="8.8515625" style="1" customWidth="1"/>
    <col min="13" max="13" width="12.57421875" style="1" customWidth="1"/>
    <col min="14" max="16384" width="8.8515625" style="1" customWidth="1"/>
  </cols>
  <sheetData>
    <row r="1" spans="1:9" ht="18" customHeight="1">
      <c r="A1" s="579" t="s">
        <v>146</v>
      </c>
      <c r="B1" s="583"/>
      <c r="C1" s="583"/>
      <c r="D1" s="583"/>
      <c r="E1" s="583"/>
      <c r="F1" s="583"/>
      <c r="G1" s="583"/>
      <c r="H1" s="583"/>
      <c r="I1" s="583"/>
    </row>
    <row r="2" spans="1:9" ht="18" customHeight="1">
      <c r="A2" s="579" t="s">
        <v>483</v>
      </c>
      <c r="B2" s="583"/>
      <c r="C2" s="583"/>
      <c r="D2" s="583"/>
      <c r="E2" s="583"/>
      <c r="F2" s="583"/>
      <c r="G2" s="583"/>
      <c r="H2" s="583"/>
      <c r="I2" s="583"/>
    </row>
    <row r="3" spans="1:9" ht="16.5" customHeight="1">
      <c r="A3" s="579" t="s">
        <v>2</v>
      </c>
      <c r="B3" s="583"/>
      <c r="C3" s="583"/>
      <c r="D3" s="583"/>
      <c r="E3" s="583"/>
      <c r="F3" s="583"/>
      <c r="G3" s="583"/>
      <c r="H3" s="583"/>
      <c r="I3" s="583"/>
    </row>
    <row r="4" spans="1:9" ht="16.5" customHeight="1">
      <c r="A4" s="579" t="s">
        <v>206</v>
      </c>
      <c r="B4" s="583"/>
      <c r="C4" s="583"/>
      <c r="D4" s="583"/>
      <c r="E4" s="583"/>
      <c r="F4" s="583"/>
      <c r="G4" s="583"/>
      <c r="H4" s="583"/>
      <c r="I4" s="583"/>
    </row>
    <row r="5" ht="8.25" customHeight="1"/>
    <row r="6" spans="1:12" ht="83.25" customHeight="1">
      <c r="A6" s="555" t="s">
        <v>484</v>
      </c>
      <c r="B6" s="555"/>
      <c r="C6" s="555"/>
      <c r="D6" s="555"/>
      <c r="E6" s="555"/>
      <c r="F6" s="555"/>
      <c r="G6" s="555"/>
      <c r="H6" s="555"/>
      <c r="I6" s="555"/>
      <c r="L6" s="19"/>
    </row>
    <row r="7" spans="1:9" ht="21" customHeight="1">
      <c r="A7" s="638" t="s">
        <v>1</v>
      </c>
      <c r="B7" s="550"/>
      <c r="C7" s="638" t="s">
        <v>485</v>
      </c>
      <c r="D7" s="550"/>
      <c r="E7" s="550"/>
      <c r="F7" s="550"/>
      <c r="G7" s="550"/>
      <c r="H7" s="550"/>
      <c r="I7" s="550"/>
    </row>
    <row r="8" spans="1:9" ht="21" customHeight="1">
      <c r="A8" s="638" t="s">
        <v>1</v>
      </c>
      <c r="B8" s="550"/>
      <c r="C8" s="638" t="s">
        <v>486</v>
      </c>
      <c r="D8" s="550"/>
      <c r="E8" s="550"/>
      <c r="F8" s="550"/>
      <c r="G8" s="550"/>
      <c r="H8" s="550"/>
      <c r="I8" s="550"/>
    </row>
    <row r="9" spans="1:9" ht="21" customHeight="1">
      <c r="A9" s="638" t="s">
        <v>1</v>
      </c>
      <c r="B9" s="550"/>
      <c r="C9" s="638" t="s">
        <v>487</v>
      </c>
      <c r="D9" s="550"/>
      <c r="E9" s="550"/>
      <c r="F9" s="550"/>
      <c r="G9" s="550"/>
      <c r="H9" s="550"/>
      <c r="I9" s="550"/>
    </row>
    <row r="10" spans="1:9" ht="42.75" customHeight="1">
      <c r="A10" s="638" t="s">
        <v>1</v>
      </c>
      <c r="B10" s="550"/>
      <c r="C10" s="638" t="s">
        <v>488</v>
      </c>
      <c r="D10" s="550"/>
      <c r="E10" s="550"/>
      <c r="F10" s="550"/>
      <c r="G10" s="550"/>
      <c r="H10" s="550"/>
      <c r="I10" s="550"/>
    </row>
    <row r="11" ht="409.5" customHeight="1" hidden="1"/>
    <row r="12" ht="5.25" customHeight="1"/>
    <row r="13" spans="1:9" ht="21" customHeight="1">
      <c r="A13" s="623" t="s">
        <v>225</v>
      </c>
      <c r="B13" s="639"/>
      <c r="C13" s="639"/>
      <c r="D13" s="639"/>
      <c r="E13" s="639"/>
      <c r="F13" s="639"/>
      <c r="G13" s="639"/>
      <c r="H13" s="639"/>
      <c r="I13" s="120" t="s">
        <v>219</v>
      </c>
    </row>
    <row r="14" spans="1:9" ht="21" customHeight="1">
      <c r="A14" s="640" t="s">
        <v>220</v>
      </c>
      <c r="B14" s="641"/>
      <c r="C14" s="641"/>
      <c r="D14" s="641"/>
      <c r="E14" s="641"/>
      <c r="F14" s="641"/>
      <c r="G14" s="641"/>
      <c r="H14" s="641"/>
      <c r="I14" s="122" t="s">
        <v>1</v>
      </c>
    </row>
    <row r="15" spans="1:9" ht="21" customHeight="1">
      <c r="A15" s="140" t="s">
        <v>1</v>
      </c>
      <c r="B15" s="642" t="s">
        <v>4</v>
      </c>
      <c r="C15" s="641"/>
      <c r="D15" s="641"/>
      <c r="E15" s="641"/>
      <c r="F15" s="641"/>
      <c r="G15" s="641"/>
      <c r="H15" s="641"/>
      <c r="I15" s="115">
        <v>10423800</v>
      </c>
    </row>
    <row r="16" spans="1:9" ht="21" customHeight="1">
      <c r="A16" s="140" t="s">
        <v>1</v>
      </c>
      <c r="B16" s="642" t="s">
        <v>79</v>
      </c>
      <c r="C16" s="641"/>
      <c r="D16" s="641"/>
      <c r="E16" s="641"/>
      <c r="F16" s="641"/>
      <c r="G16" s="641"/>
      <c r="H16" s="641"/>
      <c r="I16" s="115">
        <v>1129880</v>
      </c>
    </row>
    <row r="17" spans="1:9" ht="21" customHeight="1">
      <c r="A17" s="640" t="s">
        <v>221</v>
      </c>
      <c r="B17" s="641"/>
      <c r="C17" s="641"/>
      <c r="D17" s="641"/>
      <c r="E17" s="641"/>
      <c r="F17" s="641"/>
      <c r="G17" s="641"/>
      <c r="H17" s="641"/>
      <c r="I17" s="140"/>
    </row>
    <row r="18" spans="1:9" ht="21" customHeight="1">
      <c r="A18" s="140" t="s">
        <v>1</v>
      </c>
      <c r="B18" s="642" t="s">
        <v>83</v>
      </c>
      <c r="C18" s="641"/>
      <c r="D18" s="641"/>
      <c r="E18" s="641"/>
      <c r="F18" s="641"/>
      <c r="G18" s="641"/>
      <c r="H18" s="641"/>
      <c r="I18" s="115">
        <v>5474844</v>
      </c>
    </row>
    <row r="19" spans="1:9" ht="21" customHeight="1">
      <c r="A19" s="140" t="s">
        <v>1</v>
      </c>
      <c r="B19" s="642" t="s">
        <v>94</v>
      </c>
      <c r="C19" s="641"/>
      <c r="D19" s="641"/>
      <c r="E19" s="641"/>
      <c r="F19" s="641"/>
      <c r="G19" s="641"/>
      <c r="H19" s="641"/>
      <c r="I19" s="115">
        <v>4067460</v>
      </c>
    </row>
    <row r="20" spans="1:9" ht="21" customHeight="1">
      <c r="A20" s="140" t="s">
        <v>1</v>
      </c>
      <c r="B20" s="642" t="s">
        <v>106</v>
      </c>
      <c r="C20" s="641"/>
      <c r="D20" s="641"/>
      <c r="E20" s="641"/>
      <c r="F20" s="641"/>
      <c r="G20" s="641"/>
      <c r="H20" s="641"/>
      <c r="I20" s="115">
        <v>664700</v>
      </c>
    </row>
    <row r="21" spans="1:9" ht="21" customHeight="1">
      <c r="A21" s="140" t="s">
        <v>1</v>
      </c>
      <c r="B21" s="642" t="s">
        <v>110</v>
      </c>
      <c r="C21" s="641"/>
      <c r="D21" s="641"/>
      <c r="E21" s="641"/>
      <c r="F21" s="641"/>
      <c r="G21" s="641"/>
      <c r="H21" s="641"/>
      <c r="I21" s="115">
        <v>0</v>
      </c>
    </row>
    <row r="22" spans="1:9" ht="21" customHeight="1">
      <c r="A22" s="140" t="s">
        <v>1</v>
      </c>
      <c r="B22" s="642" t="s">
        <v>115</v>
      </c>
      <c r="C22" s="641"/>
      <c r="D22" s="641"/>
      <c r="E22" s="641"/>
      <c r="F22" s="641"/>
      <c r="G22" s="641"/>
      <c r="H22" s="641"/>
      <c r="I22" s="115">
        <v>342000</v>
      </c>
    </row>
    <row r="23" spans="1:9" ht="21" customHeight="1">
      <c r="A23" s="140" t="s">
        <v>1</v>
      </c>
      <c r="B23" s="642" t="s">
        <v>117</v>
      </c>
      <c r="C23" s="641"/>
      <c r="D23" s="641"/>
      <c r="E23" s="641"/>
      <c r="F23" s="641"/>
      <c r="G23" s="641"/>
      <c r="H23" s="641"/>
      <c r="I23" s="115">
        <v>594500</v>
      </c>
    </row>
    <row r="24" spans="1:9" ht="21" customHeight="1">
      <c r="A24" s="640" t="s">
        <v>222</v>
      </c>
      <c r="B24" s="641"/>
      <c r="C24" s="641"/>
      <c r="D24" s="641"/>
      <c r="E24" s="641"/>
      <c r="F24" s="641"/>
      <c r="G24" s="641"/>
      <c r="H24" s="641"/>
      <c r="I24" s="140"/>
    </row>
    <row r="25" spans="1:9" ht="21" customHeight="1">
      <c r="A25" s="140" t="s">
        <v>1</v>
      </c>
      <c r="B25" s="642" t="s">
        <v>122</v>
      </c>
      <c r="C25" s="641"/>
      <c r="D25" s="641"/>
      <c r="E25" s="641"/>
      <c r="F25" s="641"/>
      <c r="G25" s="641"/>
      <c r="H25" s="641"/>
      <c r="I25" s="141">
        <v>6116100</v>
      </c>
    </row>
    <row r="26" spans="1:9" ht="21" customHeight="1">
      <c r="A26" s="140" t="s">
        <v>1</v>
      </c>
      <c r="B26" s="642" t="s">
        <v>126</v>
      </c>
      <c r="C26" s="641"/>
      <c r="D26" s="641"/>
      <c r="E26" s="641"/>
      <c r="F26" s="641"/>
      <c r="G26" s="641"/>
      <c r="H26" s="641"/>
      <c r="I26" s="115">
        <v>240000</v>
      </c>
    </row>
    <row r="27" spans="1:9" ht="21" customHeight="1">
      <c r="A27" s="640" t="s">
        <v>223</v>
      </c>
      <c r="B27" s="641"/>
      <c r="C27" s="641"/>
      <c r="D27" s="641"/>
      <c r="E27" s="641"/>
      <c r="F27" s="641"/>
      <c r="G27" s="641"/>
      <c r="H27" s="641"/>
      <c r="I27" s="140"/>
    </row>
    <row r="28" spans="1:9" ht="21" customHeight="1">
      <c r="A28" s="140" t="s">
        <v>1</v>
      </c>
      <c r="B28" s="642" t="s">
        <v>130</v>
      </c>
      <c r="C28" s="641"/>
      <c r="D28" s="641"/>
      <c r="E28" s="641"/>
      <c r="F28" s="641"/>
      <c r="G28" s="641"/>
      <c r="H28" s="641"/>
      <c r="I28" s="141">
        <v>13946716</v>
      </c>
    </row>
    <row r="29" spans="1:9" ht="21" customHeight="1">
      <c r="A29" s="643" t="s">
        <v>224</v>
      </c>
      <c r="B29" s="641"/>
      <c r="C29" s="641"/>
      <c r="D29" s="641"/>
      <c r="E29" s="641"/>
      <c r="F29" s="641"/>
      <c r="G29" s="641"/>
      <c r="H29" s="641"/>
      <c r="I29" s="142">
        <f>SUM(I15:I28)</f>
        <v>43000000</v>
      </c>
    </row>
    <row r="30" ht="14.25" customHeight="1"/>
    <row r="31" spans="1:9" ht="21" customHeight="1">
      <c r="A31" s="638" t="s">
        <v>1</v>
      </c>
      <c r="B31" s="550"/>
      <c r="C31" s="638" t="s">
        <v>226</v>
      </c>
      <c r="D31" s="550"/>
      <c r="E31" s="550"/>
      <c r="F31" s="550"/>
      <c r="G31" s="550"/>
      <c r="H31" s="550"/>
      <c r="I31" s="550"/>
    </row>
    <row r="32" ht="12" customHeight="1"/>
    <row r="33" spans="1:9" ht="21" customHeight="1">
      <c r="A33" s="623" t="s">
        <v>208</v>
      </c>
      <c r="B33" s="644"/>
      <c r="C33" s="644"/>
      <c r="D33" s="644"/>
      <c r="E33" s="644"/>
      <c r="F33" s="644"/>
      <c r="G33" s="644"/>
      <c r="H33" s="645"/>
      <c r="I33" s="32" t="s">
        <v>219</v>
      </c>
    </row>
    <row r="34" spans="1:9" ht="21" customHeight="1">
      <c r="A34" s="643" t="s">
        <v>227</v>
      </c>
      <c r="B34" s="569"/>
      <c r="C34" s="569"/>
      <c r="D34" s="569"/>
      <c r="E34" s="569"/>
      <c r="F34" s="569"/>
      <c r="G34" s="569"/>
      <c r="H34" s="567"/>
      <c r="I34" s="34">
        <v>0</v>
      </c>
    </row>
    <row r="35" ht="409.5" customHeight="1" hidden="1"/>
    <row r="36" ht="21" customHeight="1"/>
    <row r="37" ht="21" customHeight="1"/>
    <row r="38" ht="1.5" customHeight="1"/>
    <row r="39" spans="1:9" ht="42.75" customHeight="1">
      <c r="A39" s="638" t="s">
        <v>1</v>
      </c>
      <c r="B39" s="550"/>
      <c r="C39" s="638" t="s">
        <v>228</v>
      </c>
      <c r="D39" s="550"/>
      <c r="E39" s="550"/>
      <c r="F39" s="550"/>
      <c r="G39" s="550"/>
      <c r="H39" s="550"/>
      <c r="I39" s="550"/>
    </row>
    <row r="40" spans="1:9" ht="21" customHeight="1">
      <c r="A40" s="549" t="s">
        <v>1</v>
      </c>
      <c r="B40" s="550"/>
      <c r="C40" s="549" t="s">
        <v>287</v>
      </c>
      <c r="D40" s="550"/>
      <c r="E40" s="550"/>
      <c r="F40" s="550"/>
      <c r="G40" s="550"/>
      <c r="H40" s="550"/>
      <c r="I40" s="550"/>
    </row>
    <row r="41" spans="1:3" ht="21" customHeight="1">
      <c r="A41" s="19"/>
      <c r="C41" s="19"/>
    </row>
    <row r="42" spans="1:9" ht="24">
      <c r="A42" s="549" t="s">
        <v>1</v>
      </c>
      <c r="B42" s="550"/>
      <c r="C42" s="19" t="s">
        <v>1</v>
      </c>
      <c r="D42" s="549" t="s">
        <v>1</v>
      </c>
      <c r="E42" s="550"/>
      <c r="F42" s="549" t="s">
        <v>1</v>
      </c>
      <c r="G42" s="550"/>
      <c r="H42" s="550"/>
      <c r="I42" s="550"/>
    </row>
    <row r="43" spans="1:9" ht="24">
      <c r="A43" s="549" t="s">
        <v>1</v>
      </c>
      <c r="B43" s="550"/>
      <c r="C43" s="19" t="s">
        <v>1</v>
      </c>
      <c r="D43" s="549" t="s">
        <v>229</v>
      </c>
      <c r="E43" s="550"/>
      <c r="F43" s="550"/>
      <c r="G43" s="550"/>
      <c r="H43" s="550"/>
      <c r="I43" s="550"/>
    </row>
    <row r="44" spans="1:9" ht="24">
      <c r="A44" s="549" t="s">
        <v>1</v>
      </c>
      <c r="B44" s="550"/>
      <c r="C44" s="19" t="s">
        <v>1</v>
      </c>
      <c r="D44" s="549" t="s">
        <v>1</v>
      </c>
      <c r="E44" s="550"/>
      <c r="F44" s="627" t="s">
        <v>1</v>
      </c>
      <c r="G44" s="550"/>
      <c r="H44" s="550"/>
      <c r="I44" s="550"/>
    </row>
    <row r="45" spans="1:9" ht="24">
      <c r="A45" s="549" t="s">
        <v>1</v>
      </c>
      <c r="B45" s="550"/>
      <c r="C45" s="19" t="s">
        <v>1</v>
      </c>
      <c r="D45" s="549" t="s">
        <v>1</v>
      </c>
      <c r="E45" s="550"/>
      <c r="F45" s="627" t="s">
        <v>1</v>
      </c>
      <c r="G45" s="550"/>
      <c r="H45" s="550"/>
      <c r="I45" s="550"/>
    </row>
    <row r="46" spans="1:9" ht="24" customHeight="1">
      <c r="A46" s="549" t="s">
        <v>1</v>
      </c>
      <c r="B46" s="550"/>
      <c r="C46" s="19" t="s">
        <v>1</v>
      </c>
      <c r="D46" s="183" t="s">
        <v>1</v>
      </c>
      <c r="E46" s="22"/>
      <c r="G46" s="555" t="s">
        <v>468</v>
      </c>
      <c r="H46" s="555"/>
      <c r="I46" s="555"/>
    </row>
    <row r="47" spans="1:9" ht="24">
      <c r="A47" s="627" t="s">
        <v>1</v>
      </c>
      <c r="B47" s="550"/>
      <c r="C47" s="23" t="s">
        <v>1</v>
      </c>
      <c r="D47" s="627" t="s">
        <v>1</v>
      </c>
      <c r="E47" s="550"/>
      <c r="F47" s="638" t="s">
        <v>283</v>
      </c>
      <c r="G47" s="646"/>
      <c r="H47" s="646"/>
      <c r="I47" s="646"/>
    </row>
    <row r="48" spans="1:9" ht="24">
      <c r="A48" s="627" t="s">
        <v>1</v>
      </c>
      <c r="B48" s="550"/>
      <c r="C48" s="23" t="s">
        <v>1</v>
      </c>
      <c r="D48" s="627" t="s">
        <v>1</v>
      </c>
      <c r="E48" s="550"/>
      <c r="F48" s="627" t="s">
        <v>284</v>
      </c>
      <c r="G48" s="550"/>
      <c r="H48" s="550"/>
      <c r="I48" s="550"/>
    </row>
    <row r="49" spans="1:6" ht="24">
      <c r="A49" s="57"/>
      <c r="C49" s="57"/>
      <c r="D49" s="57"/>
      <c r="F49" s="57"/>
    </row>
    <row r="50" spans="1:9" ht="18" customHeight="1">
      <c r="A50" s="627"/>
      <c r="B50" s="550"/>
      <c r="C50" s="550"/>
      <c r="D50" s="550"/>
      <c r="E50" s="550"/>
      <c r="F50" s="627" t="s">
        <v>1</v>
      </c>
      <c r="G50" s="550"/>
      <c r="H50" s="550"/>
      <c r="I50" s="550"/>
    </row>
    <row r="51" spans="1:9" ht="24">
      <c r="A51" s="627" t="s">
        <v>316</v>
      </c>
      <c r="B51" s="550"/>
      <c r="C51" s="550"/>
      <c r="D51" s="550"/>
      <c r="E51" s="550"/>
      <c r="F51" s="627" t="s">
        <v>1</v>
      </c>
      <c r="G51" s="550"/>
      <c r="H51" s="550"/>
      <c r="I51" s="550"/>
    </row>
    <row r="52" spans="1:9" ht="24">
      <c r="A52" s="627" t="s">
        <v>1</v>
      </c>
      <c r="B52" s="550"/>
      <c r="C52" s="57" t="s">
        <v>1</v>
      </c>
      <c r="D52" s="627" t="s">
        <v>1</v>
      </c>
      <c r="E52" s="550"/>
      <c r="F52" s="627" t="s">
        <v>1</v>
      </c>
      <c r="G52" s="550"/>
      <c r="H52" s="550"/>
      <c r="I52" s="550"/>
    </row>
    <row r="53" spans="1:9" ht="18" customHeight="1">
      <c r="A53" s="627" t="s">
        <v>1</v>
      </c>
      <c r="B53" s="550"/>
      <c r="C53" s="57" t="s">
        <v>1</v>
      </c>
      <c r="D53" s="627" t="s">
        <v>1</v>
      </c>
      <c r="E53" s="550"/>
      <c r="F53" s="627" t="s">
        <v>1</v>
      </c>
      <c r="G53" s="550"/>
      <c r="H53" s="550"/>
      <c r="I53" s="550"/>
    </row>
    <row r="54" spans="1:9" ht="18" customHeight="1">
      <c r="A54" s="627" t="s">
        <v>349</v>
      </c>
      <c r="B54" s="550"/>
      <c r="C54" s="550"/>
      <c r="D54" s="550"/>
      <c r="E54" s="550"/>
      <c r="F54" s="627" t="s">
        <v>1</v>
      </c>
      <c r="G54" s="550"/>
      <c r="H54" s="550"/>
      <c r="I54" s="550"/>
    </row>
    <row r="55" spans="1:9" ht="20.25" customHeight="1">
      <c r="A55" s="627" t="s">
        <v>318</v>
      </c>
      <c r="B55" s="550"/>
      <c r="C55" s="550"/>
      <c r="D55" s="550"/>
      <c r="E55" s="550"/>
      <c r="F55" s="627" t="s">
        <v>1</v>
      </c>
      <c r="G55" s="550"/>
      <c r="H55" s="550"/>
      <c r="I55" s="550"/>
    </row>
    <row r="56" spans="1:5" ht="409.5" customHeight="1" hidden="1">
      <c r="A56" s="627" t="s">
        <v>317</v>
      </c>
      <c r="B56" s="550"/>
      <c r="C56" s="550"/>
      <c r="D56" s="550"/>
      <c r="E56" s="550"/>
    </row>
    <row r="57" ht="24">
      <c r="C57" s="1" t="s">
        <v>469</v>
      </c>
    </row>
  </sheetData>
  <sheetProtection/>
  <mergeCells count="72">
    <mergeCell ref="A48:B48"/>
    <mergeCell ref="D48:E48"/>
    <mergeCell ref="F53:I53"/>
    <mergeCell ref="A54:E54"/>
    <mergeCell ref="F54:I54"/>
    <mergeCell ref="A50:E50"/>
    <mergeCell ref="F50:I50"/>
    <mergeCell ref="F51:I51"/>
    <mergeCell ref="A51:E51"/>
    <mergeCell ref="A53:B53"/>
    <mergeCell ref="A55:E55"/>
    <mergeCell ref="F55:I55"/>
    <mergeCell ref="A52:B52"/>
    <mergeCell ref="D52:E52"/>
    <mergeCell ref="F52:I52"/>
    <mergeCell ref="D53:E53"/>
    <mergeCell ref="F47:I47"/>
    <mergeCell ref="A43:B43"/>
    <mergeCell ref="D43:I43"/>
    <mergeCell ref="A44:B44"/>
    <mergeCell ref="D44:E44"/>
    <mergeCell ref="F44:I44"/>
    <mergeCell ref="G46:I46"/>
    <mergeCell ref="A47:B47"/>
    <mergeCell ref="D47:E47"/>
    <mergeCell ref="F48:I48"/>
    <mergeCell ref="A45:B45"/>
    <mergeCell ref="D45:E45"/>
    <mergeCell ref="F45:I45"/>
    <mergeCell ref="A46:B46"/>
    <mergeCell ref="A34:H34"/>
    <mergeCell ref="A39:B39"/>
    <mergeCell ref="C39:I39"/>
    <mergeCell ref="A40:B40"/>
    <mergeCell ref="C40:I40"/>
    <mergeCell ref="A42:B42"/>
    <mergeCell ref="D42:E42"/>
    <mergeCell ref="F42:I42"/>
    <mergeCell ref="A27:H27"/>
    <mergeCell ref="B28:H28"/>
    <mergeCell ref="A29:H29"/>
    <mergeCell ref="A31:B31"/>
    <mergeCell ref="C31:I31"/>
    <mergeCell ref="A33:H33"/>
    <mergeCell ref="B21:H21"/>
    <mergeCell ref="B22:H22"/>
    <mergeCell ref="B23:H23"/>
    <mergeCell ref="A24:H24"/>
    <mergeCell ref="B25:H25"/>
    <mergeCell ref="B26:H26"/>
    <mergeCell ref="B15:H15"/>
    <mergeCell ref="B16:H16"/>
    <mergeCell ref="A17:H17"/>
    <mergeCell ref="B18:H18"/>
    <mergeCell ref="B19:H19"/>
    <mergeCell ref="B20:H20"/>
    <mergeCell ref="A9:B9"/>
    <mergeCell ref="C9:I9"/>
    <mergeCell ref="A10:B10"/>
    <mergeCell ref="C10:I10"/>
    <mergeCell ref="A13:H13"/>
    <mergeCell ref="A14:H14"/>
    <mergeCell ref="A56:E56"/>
    <mergeCell ref="A6:I6"/>
    <mergeCell ref="A1:I1"/>
    <mergeCell ref="A2:I2"/>
    <mergeCell ref="A3:I3"/>
    <mergeCell ref="A4:I4"/>
    <mergeCell ref="A7:B7"/>
    <mergeCell ref="C7:I7"/>
    <mergeCell ref="A8:B8"/>
    <mergeCell ref="C8:I8"/>
  </mergeCells>
  <printOptions/>
  <pageMargins left="0.708661417322835" right="0.708661417322835" top="0.748031496062992" bottom="0.748031496062992" header="0.31496062992126" footer="0.31496062992126"/>
  <pageSetup firstPageNumber="9" useFirstPageNumber="1" horizontalDpi="600" verticalDpi="600" orientation="portrait" paperSize="9" r:id="rId1"/>
  <headerFooter>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2018</dc:creator>
  <cp:keywords/>
  <dc:description/>
  <cp:lastModifiedBy>2018</cp:lastModifiedBy>
  <cp:lastPrinted>2021-09-08T03:20:33Z</cp:lastPrinted>
  <dcterms:created xsi:type="dcterms:W3CDTF">2017-08-07T03:34:51Z</dcterms:created>
  <dcterms:modified xsi:type="dcterms:W3CDTF">2021-09-20T10:33:50Z</dcterms:modified>
  <cp:category/>
  <cp:version/>
  <cp:contentType/>
  <cp:contentStatus/>
</cp:coreProperties>
</file>